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firstSheet="2" activeTab="5"/>
  </bookViews>
  <sheets>
    <sheet name="таблица 1" sheetId="1" r:id="rId1"/>
    <sheet name="таблица 2" sheetId="2" r:id="rId2"/>
    <sheet name="таблица3" sheetId="3" r:id="rId3"/>
    <sheet name="таблица4" sheetId="4" r:id="rId4"/>
    <sheet name="таблица5" sheetId="5" r:id="rId5"/>
    <sheet name="таблица6" sheetId="6" r:id="rId6"/>
    <sheet name="таблица7" sheetId="7" r:id="rId7"/>
    <sheet name="таблица8" sheetId="8" r:id="rId8"/>
    <sheet name="таблица9" sheetId="9" r:id="rId9"/>
    <sheet name="таблица11" sheetId="10" r:id="rId10"/>
    <sheet name="таблица12" sheetId="11" r:id="rId11"/>
    <sheet name="таблица13" sheetId="12" r:id="rId12"/>
    <sheet name="таблица14" sheetId="13" r:id="rId13"/>
    <sheet name="таблица15" sheetId="14" r:id="rId14"/>
    <sheet name="таблица 16" sheetId="15" r:id="rId15"/>
    <sheet name="таблица17" sheetId="16" r:id="rId16"/>
    <sheet name="таблица18" sheetId="17" r:id="rId17"/>
    <sheet name="таблица 19" sheetId="18" r:id="rId18"/>
    <sheet name="Таблица 20" sheetId="19" r:id="rId19"/>
    <sheet name="Таблица21" sheetId="20" r:id="rId20"/>
    <sheet name="Таблица22" sheetId="21" r:id="rId21"/>
    <sheet name="Лист1" sheetId="22" r:id="rId22"/>
  </sheets>
  <definedNames>
    <definedName name="_xlfn.IFERROR" hidden="1">#NAME?</definedName>
    <definedName name="Оглавление">REPLACE(GET.WORKBOOK(1),1,FIND("]",GET.WORKBOOK(1)),"")&amp;T(NOW())</definedName>
  </definedNames>
  <calcPr fullCalcOnLoad="1"/>
</workbook>
</file>

<file path=xl/sharedStrings.xml><?xml version="1.0" encoding="utf-8"?>
<sst xmlns="http://schemas.openxmlformats.org/spreadsheetml/2006/main" count="947" uniqueCount="154">
  <si>
    <t>Таблица 1</t>
  </si>
  <si>
    <t>№ 
ПП</t>
  </si>
  <si>
    <t>Район</t>
  </si>
  <si>
    <t>Всего жителей</t>
  </si>
  <si>
    <t>Жителей на селе</t>
  </si>
  <si>
    <t>Кол-во книг
(поступления)</t>
  </si>
  <si>
    <t>Ермишинская ЦБ</t>
  </si>
  <si>
    <t>Захаровская ЦБ</t>
  </si>
  <si>
    <t>Кадомская ЦБ</t>
  </si>
  <si>
    <t>Касимовская ЦРБ</t>
  </si>
  <si>
    <t>Клепиковская ЦБ</t>
  </si>
  <si>
    <t>Кораблинская ЦБ</t>
  </si>
  <si>
    <t>Милославская ЦБ</t>
  </si>
  <si>
    <t>Михайловская ЦБ</t>
  </si>
  <si>
    <t>Новодеревенская ЦБ</t>
  </si>
  <si>
    <t>Пителинская ЦБ</t>
  </si>
  <si>
    <t>Пронская ЦБ</t>
  </si>
  <si>
    <t>Путятинская ЦБ</t>
  </si>
  <si>
    <t>Рыбновская ЦБ</t>
  </si>
  <si>
    <t>Ряжская ЦБ</t>
  </si>
  <si>
    <t>Рязанская ЦРБ</t>
  </si>
  <si>
    <t>Сапожковская ЦБ</t>
  </si>
  <si>
    <t>Сараевская ЦБ</t>
  </si>
  <si>
    <t>Сасовская ЦБ</t>
  </si>
  <si>
    <t>Скопинская ЦБ</t>
  </si>
  <si>
    <t>Спасская ЦБ</t>
  </si>
  <si>
    <t>Старожиловская ЦБ</t>
  </si>
  <si>
    <t>Ухоловская ЦБ</t>
  </si>
  <si>
    <t>Чучковская ЦБ</t>
  </si>
  <si>
    <t>ЦБ г.Сасово</t>
  </si>
  <si>
    <t>ЦГБ г.Касимова</t>
  </si>
  <si>
    <t>ЦБС г.Рязани</t>
  </si>
  <si>
    <t>ЦСДБ г.Рязани</t>
  </si>
  <si>
    <t>РОУНБ им.Горького</t>
  </si>
  <si>
    <t>РОДБ</t>
  </si>
  <si>
    <t>РОСБС</t>
  </si>
  <si>
    <t>Б-ка ДК г. Скопина</t>
  </si>
  <si>
    <t>Итого</t>
  </si>
  <si>
    <t>Число государственных и муниципальных библиотек</t>
  </si>
  <si>
    <t>Таблица 2</t>
  </si>
  <si>
    <t>№
ПП</t>
  </si>
  <si>
    <t>Библиотеки</t>
  </si>
  <si>
    <t>Общее число библиотек</t>
  </si>
  <si>
    <t>В т.ч.
на
селе</t>
  </si>
  <si>
    <t>Число посещений</t>
  </si>
  <si>
    <t>Всего</t>
  </si>
  <si>
    <t xml:space="preserve"> +-</t>
  </si>
  <si>
    <t>Материально-техническая база библиотек</t>
  </si>
  <si>
    <t>Таблица 3</t>
  </si>
  <si>
    <t>№ п/п</t>
  </si>
  <si>
    <t>Общее число 
библиотек и 
библиотек 
филиалов на 
конец 
отчетного 
года, ед.</t>
  </si>
  <si>
    <t>Число библиотек, ед.</t>
  </si>
  <si>
    <t>требующих
капитального
ремонта</t>
  </si>
  <si>
    <t>находящихся
в аварийном
состоянии</t>
  </si>
  <si>
    <t>Доля 
библиотек, 
находящих
ся в 
аварийном 
состоянии 
и требующих 
кап.ремонта, %</t>
  </si>
  <si>
    <t>имеющих 
транспорт
ные 
средства</t>
  </si>
  <si>
    <t>из них 
специали
зирован
ные ТС 
(библио
бусы, 
библиомо
били)</t>
  </si>
  <si>
    <t>Доля 
библиотек, 
имеющих 
транспорт
ные 
средства
, %</t>
  </si>
  <si>
    <t>Число 
транспорт
ных 
средств,
ед.</t>
  </si>
  <si>
    <t>Таблица 4</t>
  </si>
  <si>
    <t xml:space="preserve">Число библиотек, подключен-ных к 
Интернет, 
ед. </t>
  </si>
  <si>
    <t>Число 
библиотек, 
создающие 
электронные 
каталоги, ед.</t>
  </si>
  <si>
    <t xml:space="preserve">Число 
компьютери-
зированных 
библиотек, 
ед. </t>
  </si>
  <si>
    <t>Число библиотек, имеющих собственный Интернет-сайт, WEB-страницу, ед.</t>
  </si>
  <si>
    <t>Число единиц копировально-множительной техники</t>
  </si>
  <si>
    <t>Число читателей</t>
  </si>
  <si>
    <t>Таблица 5</t>
  </si>
  <si>
    <t>№</t>
  </si>
  <si>
    <t>Читатели (тыс. чел.)</t>
  </si>
  <si>
    <t>Из общего числа чит-лей</t>
  </si>
  <si>
    <t>п/п</t>
  </si>
  <si>
    <t>В т.ч. 
село</t>
  </si>
  <si>
    <t xml:space="preserve"> + -</t>
  </si>
  <si>
    <t xml:space="preserve">до 14 лет </t>
  </si>
  <si>
    <t xml:space="preserve">от 15 до 30 лет включительно </t>
  </si>
  <si>
    <t>Процент охвата населения библиотечным обслуживанием</t>
  </si>
  <si>
    <t>Таблица 6</t>
  </si>
  <si>
    <t>На селе</t>
  </si>
  <si>
    <t>('таблица 1'!</t>
  </si>
  <si>
    <t>D</t>
  </si>
  <si>
    <t>Итого по области:</t>
  </si>
  <si>
    <t>Среднее число жителей на 1 библиотеку (тыс.чел.)</t>
  </si>
  <si>
    <t xml:space="preserve">Итого </t>
  </si>
  <si>
    <t xml:space="preserve">Библиотечные фонды </t>
  </si>
  <si>
    <t>Таблица 8</t>
  </si>
  <si>
    <t>Состоит экземпляров на конец отчетного года (тыс.экз.)</t>
  </si>
  <si>
    <t>Поступило экземпляров за отчетный год
(тыс. экз.)</t>
  </si>
  <si>
    <t>Количество экземпляров новых поступлений на 1 тыс.чел. населения, ед.</t>
  </si>
  <si>
    <t>Обновляемость библиотечного фонда, %</t>
  </si>
  <si>
    <t>в том числе поступило электронных изданий (тыс. экз.)</t>
  </si>
  <si>
    <t>Выбыло экземпляров за отчетный год
(тыс. экз.)</t>
  </si>
  <si>
    <t>Таблица 9</t>
  </si>
  <si>
    <t>Таблица 10</t>
  </si>
  <si>
    <t>Число посещений (тыс.)</t>
  </si>
  <si>
    <t>Среднее число посещений на 1 биб-ку (тыс. раз)</t>
  </si>
  <si>
    <t xml:space="preserve">  - +</t>
  </si>
  <si>
    <t>Таблица 11</t>
  </si>
  <si>
    <t>Книговыдача 
на 1 библиотеку
(тыс. экз.)</t>
  </si>
  <si>
    <t>Таблица 12</t>
  </si>
  <si>
    <t>Книговыдача
(тыс.экз.)</t>
  </si>
  <si>
    <t>В том числе книговыдача детям до 14 лет (тыс. экз)</t>
  </si>
  <si>
    <t>Количество 
выданных 
экземпляров 
на 1 тыс.чел. 
населения, ед.</t>
  </si>
  <si>
    <t>Таблица 13</t>
  </si>
  <si>
    <t>Книговыдача на 1
библ. работника
(тыс. экз.)</t>
  </si>
  <si>
    <t>Относительные показатели работы библиотек</t>
  </si>
  <si>
    <t>Таблица 14</t>
  </si>
  <si>
    <t>Обращаемость
(раз)</t>
  </si>
  <si>
    <t>Посещаемость
(раз)</t>
  </si>
  <si>
    <t>Читаемость
(экз)</t>
  </si>
  <si>
    <t>Книгообеспеченность 
на 1 читателя
(экз.)</t>
  </si>
  <si>
    <t>Библиотечные работники</t>
  </si>
  <si>
    <t>Таблица 15</t>
  </si>
  <si>
    <t xml:space="preserve">Всего </t>
  </si>
  <si>
    <t>С высшим библ. 
образованием
(чел)</t>
  </si>
  <si>
    <t>% специалистов</t>
  </si>
  <si>
    <t>%</t>
  </si>
  <si>
    <t>Движение финансовых средств (тыс.руб.)</t>
  </si>
  <si>
    <t>Таблица 16</t>
  </si>
  <si>
    <t>Районы</t>
  </si>
  <si>
    <t>Поступило всего (тыс. руб)</t>
  </si>
  <si>
    <t>Доходы от предприн., и иной, принос. доход деят-сти (тыс. руб.)</t>
  </si>
  <si>
    <t>Поступило на 1 библиотеку (тыс. руб.)</t>
  </si>
  <si>
    <t xml:space="preserve">Расходы на комплектование (тыс. руб) </t>
  </si>
  <si>
    <t>на 1 б-ку</t>
  </si>
  <si>
    <t xml:space="preserve">Движение финансовых средств </t>
  </si>
  <si>
    <t>Таблица 17</t>
  </si>
  <si>
    <t>Расходы
на оплату 
труда одного 
работника 
(тыс. руб.в год)</t>
  </si>
  <si>
    <t>Расходы
на оплату 
труда одного 
работника 
(тыс. руб.в месяц)</t>
  </si>
  <si>
    <t>Поступление 
средств на 
одного жителя-
всего (руб.)</t>
  </si>
  <si>
    <t>Поступление 
средств на 
одного 
читателя
(руб.)</t>
  </si>
  <si>
    <t>Таблица 18</t>
  </si>
  <si>
    <t>% заработанных средств (платные услуги)</t>
  </si>
  <si>
    <t>% поступлений от учредителя</t>
  </si>
  <si>
    <t>Таблица 19</t>
  </si>
  <si>
    <t>% расходов на з/плату к сумме расходов</t>
  </si>
  <si>
    <t>Алекс.-Невская ЦБ</t>
  </si>
  <si>
    <t>Шиловская МБ</t>
  </si>
  <si>
    <t>Шацкая МБ</t>
  </si>
  <si>
    <t>Таблица 20</t>
  </si>
  <si>
    <t>до 30 лет</t>
  </si>
  <si>
    <t>от 30 до 55 лет</t>
  </si>
  <si>
    <t>55 лет и старше</t>
  </si>
  <si>
    <t>Состав основного персонала по профессиональному стажу</t>
  </si>
  <si>
    <t>до 3 лет</t>
  </si>
  <si>
    <t>от 3 до 10 лет</t>
  </si>
  <si>
    <t>свыше 10 лет</t>
  </si>
  <si>
    <t>Таблица 21</t>
  </si>
  <si>
    <t>Число пользователей</t>
  </si>
  <si>
    <t>Нагрузка на 1 библиотечного специалиста</t>
  </si>
  <si>
    <t>Со средним библ. образованием
(чел)</t>
  </si>
  <si>
    <t xml:space="preserve">Состав основного персонала библиотек по возрастному уровню  </t>
  </si>
  <si>
    <t>Книгообеспеченность
на 1 жителя
(экз)</t>
  </si>
  <si>
    <t>№ 
п/п</t>
  </si>
  <si>
    <t>№
п/п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</si>
</sst>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thick">
        <color indexed="8"/>
      </right>
      <top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1" applyNumberFormat="0" applyAlignment="0" applyProtection="0"/>
    <xf numFmtId="0" fontId="26" fillId="42" borderId="2" applyNumberFormat="0" applyAlignment="0" applyProtection="0"/>
    <xf numFmtId="0" fontId="26" fillId="43" borderId="2" applyNumberFormat="0" applyAlignment="0" applyProtection="0"/>
    <xf numFmtId="0" fontId="27" fillId="42" borderId="1" applyNumberFormat="0" applyAlignment="0" applyProtection="0"/>
    <xf numFmtId="0" fontId="27" fillId="43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5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6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9" applyNumberFormat="0" applyFill="0" applyAlignment="0" applyProtection="0"/>
    <xf numFmtId="0" fontId="33" fillId="44" borderId="10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1" applyNumberFormat="0" applyFont="0" applyAlignment="0" applyProtection="0"/>
    <xf numFmtId="0" fontId="1" fillId="47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2" fillId="0" borderId="0" xfId="93">
      <alignment/>
      <protection/>
    </xf>
    <xf numFmtId="0" fontId="2" fillId="0" borderId="0" xfId="93" applyAlignment="1">
      <alignment horizontal="right"/>
      <protection/>
    </xf>
    <xf numFmtId="0" fontId="3" fillId="49" borderId="13" xfId="93" applyFont="1" applyFill="1" applyBorder="1" applyAlignment="1">
      <alignment horizontal="center" vertical="center" wrapText="1"/>
      <protection/>
    </xf>
    <xf numFmtId="0" fontId="3" fillId="49" borderId="14" xfId="93" applyFont="1" applyFill="1" applyBorder="1" applyAlignment="1">
      <alignment horizontal="center" vertical="center"/>
      <protection/>
    </xf>
    <xf numFmtId="0" fontId="3" fillId="49" borderId="15" xfId="93" applyFont="1" applyFill="1" applyBorder="1" applyAlignment="1">
      <alignment horizontal="center" vertical="center" wrapText="1"/>
      <protection/>
    </xf>
    <xf numFmtId="0" fontId="3" fillId="0" borderId="0" xfId="93" applyFont="1" applyAlignment="1">
      <alignment horizontal="center"/>
      <protection/>
    </xf>
    <xf numFmtId="0" fontId="2" fillId="0" borderId="16" xfId="93" applyBorder="1">
      <alignment/>
      <protection/>
    </xf>
    <xf numFmtId="0" fontId="2" fillId="0" borderId="17" xfId="93" applyBorder="1">
      <alignment/>
      <protection/>
    </xf>
    <xf numFmtId="0" fontId="2" fillId="0" borderId="17" xfId="93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164" fontId="2" fillId="0" borderId="20" xfId="94" applyNumberFormat="1" applyFont="1" applyFill="1" applyBorder="1" applyAlignment="1" applyProtection="1" quotePrefix="1">
      <alignment horizontal="center"/>
      <protection/>
    </xf>
    <xf numFmtId="0" fontId="2" fillId="0" borderId="20" xfId="94" applyNumberFormat="1" applyFont="1" applyFill="1" applyBorder="1" applyAlignment="1" applyProtection="1" quotePrefix="1">
      <alignment horizontal="left"/>
      <protection/>
    </xf>
    <xf numFmtId="0" fontId="2" fillId="0" borderId="21" xfId="94" applyNumberFormat="1" applyFont="1" applyFill="1" applyBorder="1" applyAlignment="1" applyProtection="1" quotePrefix="1">
      <alignment horizontal="left"/>
      <protection/>
    </xf>
    <xf numFmtId="0" fontId="2" fillId="0" borderId="22" xfId="93" applyBorder="1">
      <alignment/>
      <protection/>
    </xf>
    <xf numFmtId="0" fontId="2" fillId="0" borderId="23" xfId="93" applyFill="1" applyBorder="1">
      <alignment/>
      <protection/>
    </xf>
    <xf numFmtId="0" fontId="2" fillId="0" borderId="23" xfId="93" applyFill="1" applyBorder="1" applyAlignment="1">
      <alignment horizontal="center"/>
      <protection/>
    </xf>
    <xf numFmtId="0" fontId="2" fillId="0" borderId="24" xfId="94" applyNumberFormat="1" applyFont="1" applyFill="1" applyBorder="1" applyAlignment="1" applyProtection="1" quotePrefix="1">
      <alignment horizontal="left"/>
      <protection/>
    </xf>
    <xf numFmtId="0" fontId="2" fillId="0" borderId="0" xfId="93" applyProtection="1">
      <alignment/>
      <protection locked="0"/>
    </xf>
    <xf numFmtId="0" fontId="2" fillId="0" borderId="0" xfId="93" applyAlignment="1" applyProtection="1">
      <alignment horizontal="right"/>
      <protection locked="0"/>
    </xf>
    <xf numFmtId="0" fontId="2" fillId="49" borderId="14" xfId="93" applyFill="1" applyBorder="1" applyAlignment="1" applyProtection="1">
      <alignment horizontal="center" vertical="center" wrapText="1"/>
      <protection locked="0"/>
    </xf>
    <xf numFmtId="0" fontId="2" fillId="49" borderId="15" xfId="93" applyFill="1" applyBorder="1" applyAlignment="1" applyProtection="1">
      <alignment horizontal="center" vertical="center" wrapText="1"/>
      <protection locked="0"/>
    </xf>
    <xf numFmtId="0" fontId="2" fillId="0" borderId="0" xfId="93" applyAlignment="1" applyProtection="1">
      <alignment horizontal="center" vertical="center" wrapText="1"/>
      <protection locked="0"/>
    </xf>
    <xf numFmtId="0" fontId="2" fillId="49" borderId="17" xfId="93" applyFill="1" applyBorder="1" applyAlignment="1">
      <alignment horizontal="center" vertical="center"/>
      <protection/>
    </xf>
    <xf numFmtId="0" fontId="2" fillId="49" borderId="25" xfId="93" applyFill="1" applyBorder="1" applyAlignment="1" applyProtection="1">
      <alignment horizontal="center" vertical="center"/>
      <protection locked="0"/>
    </xf>
    <xf numFmtId="0" fontId="2" fillId="49" borderId="26" xfId="93" applyFill="1" applyBorder="1" applyAlignment="1" applyProtection="1">
      <alignment horizontal="center" vertical="center"/>
      <protection locked="0"/>
    </xf>
    <xf numFmtId="0" fontId="2" fillId="0" borderId="0" xfId="93" applyAlignment="1" applyProtection="1">
      <alignment horizontal="center"/>
      <protection locked="0"/>
    </xf>
    <xf numFmtId="0" fontId="2" fillId="49" borderId="16" xfId="93" applyFill="1" applyBorder="1" applyAlignment="1" applyProtection="1">
      <alignment horizontal="center"/>
      <protection locked="0"/>
    </xf>
    <xf numFmtId="0" fontId="2" fillId="0" borderId="16" xfId="93" applyBorder="1" applyProtection="1">
      <alignment/>
      <protection locked="0"/>
    </xf>
    <xf numFmtId="49" fontId="2" fillId="0" borderId="17" xfId="93" applyNumberFormat="1" applyBorder="1" applyProtection="1">
      <alignment/>
      <protection locked="0"/>
    </xf>
    <xf numFmtId="1" fontId="2" fillId="0" borderId="17" xfId="93" applyNumberFormat="1" applyBorder="1" applyAlignment="1" applyProtection="1">
      <alignment horizontal="center"/>
      <protection/>
    </xf>
    <xf numFmtId="1" fontId="2" fillId="0" borderId="26" xfId="93" applyNumberFormat="1" applyBorder="1" applyAlignment="1" applyProtection="1">
      <alignment horizontal="center"/>
      <protection/>
    </xf>
    <xf numFmtId="0" fontId="2" fillId="0" borderId="25" xfId="93" applyFill="1" applyBorder="1" applyProtection="1">
      <alignment/>
      <protection locked="0"/>
    </xf>
    <xf numFmtId="0" fontId="2" fillId="0" borderId="26" xfId="93" applyFill="1" applyBorder="1" applyProtection="1">
      <alignment/>
      <protection locked="0"/>
    </xf>
    <xf numFmtId="1" fontId="2" fillId="0" borderId="0" xfId="93" applyNumberFormat="1" applyProtection="1">
      <alignment/>
      <protection locked="0"/>
    </xf>
    <xf numFmtId="0" fontId="2" fillId="0" borderId="17" xfId="93" applyBorder="1" applyProtection="1">
      <alignment/>
      <protection locked="0"/>
    </xf>
    <xf numFmtId="0" fontId="2" fillId="0" borderId="25" xfId="93" applyBorder="1" applyProtection="1">
      <alignment/>
      <protection locked="0"/>
    </xf>
    <xf numFmtId="0" fontId="2" fillId="0" borderId="26" xfId="93" applyBorder="1" applyProtection="1">
      <alignment/>
      <protection locked="0"/>
    </xf>
    <xf numFmtId="0" fontId="2" fillId="0" borderId="20" xfId="94" applyNumberFormat="1" applyFont="1" applyFill="1" applyBorder="1" applyAlignment="1" applyProtection="1" quotePrefix="1">
      <alignment horizontal="center"/>
      <protection/>
    </xf>
    <xf numFmtId="1" fontId="2" fillId="0" borderId="23" xfId="93" applyNumberFormat="1" applyFill="1" applyBorder="1" applyAlignment="1">
      <alignment horizontal="center"/>
      <protection/>
    </xf>
    <xf numFmtId="0" fontId="2" fillId="49" borderId="13" xfId="93" applyFill="1" applyBorder="1" applyAlignment="1" applyProtection="1">
      <alignment horizontal="center" vertical="center" wrapText="1"/>
      <protection locked="0"/>
    </xf>
    <xf numFmtId="0" fontId="2" fillId="49" borderId="16" xfId="93" applyFill="1" applyBorder="1" applyAlignment="1" applyProtection="1">
      <alignment horizontal="center" vertical="center" wrapText="1"/>
      <protection locked="0"/>
    </xf>
    <xf numFmtId="0" fontId="2" fillId="49" borderId="17" xfId="93" applyFill="1" applyBorder="1" applyAlignment="1" applyProtection="1">
      <alignment horizontal="center" vertical="center" wrapText="1"/>
      <protection locked="0"/>
    </xf>
    <xf numFmtId="0" fontId="2" fillId="49" borderId="17" xfId="93" applyFill="1" applyBorder="1" applyAlignment="1" applyProtection="1">
      <alignment horizontal="center"/>
      <protection locked="0"/>
    </xf>
    <xf numFmtId="0" fontId="2" fillId="0" borderId="27" xfId="93" applyBorder="1" applyProtection="1">
      <alignment/>
      <protection locked="0"/>
    </xf>
    <xf numFmtId="0" fontId="2" fillId="0" borderId="28" xfId="93" applyBorder="1" applyProtection="1">
      <alignment/>
      <protection locked="0"/>
    </xf>
    <xf numFmtId="1" fontId="2" fillId="0" borderId="16" xfId="93" applyNumberFormat="1" applyBorder="1" applyAlignment="1" applyProtection="1">
      <alignment horizontal="center" vertical="center"/>
      <protection locked="0"/>
    </xf>
    <xf numFmtId="49" fontId="2" fillId="0" borderId="17" xfId="93" applyNumberFormat="1" applyBorder="1" applyAlignment="1" applyProtection="1">
      <alignment horizontal="center" vertical="center"/>
      <protection locked="0"/>
    </xf>
    <xf numFmtId="1" fontId="2" fillId="0" borderId="17" xfId="93" applyNumberFormat="1" applyBorder="1" applyAlignment="1" applyProtection="1">
      <alignment horizontal="center" vertical="center"/>
      <protection/>
    </xf>
    <xf numFmtId="1" fontId="2" fillId="0" borderId="17" xfId="93" applyNumberFormat="1" applyBorder="1" applyAlignment="1" applyProtection="1">
      <alignment horizontal="center"/>
      <protection locked="0"/>
    </xf>
    <xf numFmtId="1" fontId="2" fillId="0" borderId="17" xfId="93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0" fontId="2" fillId="0" borderId="0" xfId="93" applyFont="1" applyBorder="1" applyAlignment="1" applyProtection="1">
      <alignment horizontal="center"/>
      <protection locked="0"/>
    </xf>
    <xf numFmtId="0" fontId="2" fillId="0" borderId="0" xfId="93" applyBorder="1" applyAlignment="1" applyProtection="1">
      <alignment horizontal="right"/>
      <protection locked="0"/>
    </xf>
    <xf numFmtId="0" fontId="2" fillId="49" borderId="26" xfId="93" applyFill="1" applyBorder="1" applyAlignment="1" applyProtection="1">
      <alignment horizontal="center"/>
      <protection locked="0"/>
    </xf>
    <xf numFmtId="1" fontId="2" fillId="0" borderId="17" xfId="93" applyNumberFormat="1" applyFill="1" applyBorder="1" applyAlignment="1" applyProtection="1">
      <alignment horizontal="center" vertical="center"/>
      <protection/>
    </xf>
    <xf numFmtId="1" fontId="2" fillId="0" borderId="26" xfId="93" applyNumberFormat="1" applyBorder="1" applyAlignment="1" applyProtection="1">
      <alignment horizontal="center" vertical="center"/>
      <protection/>
    </xf>
    <xf numFmtId="0" fontId="2" fillId="0" borderId="29" xfId="93" applyBorder="1" applyProtection="1">
      <alignment/>
      <protection locked="0"/>
    </xf>
    <xf numFmtId="0" fontId="2" fillId="0" borderId="30" xfId="93" applyBorder="1" applyProtection="1">
      <alignment/>
      <protection locked="0"/>
    </xf>
    <xf numFmtId="1" fontId="2" fillId="0" borderId="30" xfId="93" applyNumberFormat="1" applyBorder="1" applyAlignment="1" applyProtection="1">
      <alignment horizontal="center"/>
      <protection locked="0"/>
    </xf>
    <xf numFmtId="1" fontId="2" fillId="0" borderId="30" xfId="93" applyNumberFormat="1" applyBorder="1" applyProtection="1">
      <alignment/>
      <protection locked="0"/>
    </xf>
    <xf numFmtId="1" fontId="2" fillId="0" borderId="31" xfId="93" applyNumberFormat="1" applyBorder="1" applyProtection="1">
      <alignment/>
      <protection locked="0"/>
    </xf>
    <xf numFmtId="1" fontId="2" fillId="0" borderId="28" xfId="93" applyNumberFormat="1" applyBorder="1" applyAlignment="1" applyProtection="1">
      <alignment horizontal="center"/>
      <protection locked="0"/>
    </xf>
    <xf numFmtId="1" fontId="2" fillId="0" borderId="28" xfId="93" applyNumberFormat="1" applyBorder="1" applyProtection="1">
      <alignment/>
      <protection locked="0"/>
    </xf>
    <xf numFmtId="0" fontId="2" fillId="0" borderId="0" xfId="93" applyBorder="1" applyAlignment="1" applyProtection="1">
      <alignment horizontal="center"/>
      <protection locked="0"/>
    </xf>
    <xf numFmtId="0" fontId="2" fillId="49" borderId="26" xfId="93" applyFill="1" applyBorder="1" applyAlignment="1" applyProtection="1">
      <alignment horizontal="center" vertical="center" wrapText="1"/>
      <protection locked="0"/>
    </xf>
    <xf numFmtId="0" fontId="2" fillId="49" borderId="16" xfId="93" applyFill="1" applyBorder="1" applyAlignment="1" applyProtection="1">
      <alignment horizontal="center" vertical="center"/>
      <protection locked="0"/>
    </xf>
    <xf numFmtId="164" fontId="2" fillId="0" borderId="17" xfId="93" applyNumberFormat="1" applyBorder="1" applyAlignment="1" applyProtection="1">
      <alignment horizontal="center" vertical="center"/>
      <protection/>
    </xf>
    <xf numFmtId="164" fontId="2" fillId="0" borderId="17" xfId="93" applyNumberFormat="1" applyBorder="1" applyAlignment="1" applyProtection="1">
      <alignment horizontal="center"/>
      <protection/>
    </xf>
    <xf numFmtId="164" fontId="2" fillId="0" borderId="26" xfId="93" applyNumberFormat="1" applyBorder="1" applyAlignment="1" applyProtection="1">
      <alignment horizont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/>
    </xf>
    <xf numFmtId="164" fontId="2" fillId="0" borderId="23" xfId="93" applyNumberFormat="1" applyFill="1" applyBorder="1" applyAlignment="1">
      <alignment horizontal="center"/>
      <protection/>
    </xf>
    <xf numFmtId="0" fontId="2" fillId="0" borderId="0" xfId="93" applyAlignment="1" applyProtection="1">
      <alignment horizontal="center" vertical="center"/>
      <protection locked="0"/>
    </xf>
    <xf numFmtId="0" fontId="2" fillId="49" borderId="17" xfId="93" applyFill="1" applyBorder="1" applyAlignment="1">
      <alignment horizontal="center" vertical="center" wrapText="1"/>
      <protection/>
    </xf>
    <xf numFmtId="0" fontId="2" fillId="0" borderId="32" xfId="93" applyBorder="1" applyProtection="1">
      <alignment/>
      <protection locked="0"/>
    </xf>
    <xf numFmtId="164" fontId="2" fillId="0" borderId="33" xfId="93" applyNumberFormat="1" applyBorder="1" applyAlignment="1" applyProtection="1">
      <alignment horizontal="center"/>
      <protection locked="0"/>
    </xf>
    <xf numFmtId="164" fontId="2" fillId="0" borderId="20" xfId="94" applyNumberFormat="1" applyFont="1" applyFill="1" applyBorder="1" applyAlignment="1" applyProtection="1" quotePrefix="1">
      <alignment horizontal="left"/>
      <protection/>
    </xf>
    <xf numFmtId="0" fontId="2" fillId="0" borderId="0" xfId="93" applyAlignment="1">
      <alignment horizontal="center" vertical="center"/>
      <protection/>
    </xf>
    <xf numFmtId="0" fontId="2" fillId="0" borderId="34" xfId="93" applyBorder="1" applyProtection="1">
      <alignment/>
      <protection locked="0"/>
    </xf>
    <xf numFmtId="164" fontId="2" fillId="0" borderId="34" xfId="93" applyNumberFormat="1" applyBorder="1" applyProtection="1">
      <alignment/>
      <protection locked="0"/>
    </xf>
    <xf numFmtId="2" fontId="2" fillId="0" borderId="34" xfId="93" applyNumberFormat="1" applyBorder="1" applyAlignment="1" applyProtection="1">
      <alignment horizontal="center"/>
      <protection/>
    </xf>
    <xf numFmtId="164" fontId="2" fillId="0" borderId="33" xfId="93" applyNumberFormat="1" applyBorder="1" applyAlignment="1" applyProtection="1">
      <alignment horizontal="center"/>
      <protection/>
    </xf>
    <xf numFmtId="2" fontId="2" fillId="0" borderId="34" xfId="93" applyNumberFormat="1" applyBorder="1" applyProtection="1">
      <alignment/>
      <protection locked="0"/>
    </xf>
    <xf numFmtId="0" fontId="2" fillId="0" borderId="30" xfId="93" applyBorder="1" applyAlignment="1" applyProtection="1">
      <alignment horizontal="center"/>
      <protection locked="0"/>
    </xf>
    <xf numFmtId="2" fontId="2" fillId="0" borderId="34" xfId="93" applyNumberFormat="1" applyBorder="1" applyAlignment="1" applyProtection="1">
      <alignment horizontal="center" vertical="center"/>
      <protection/>
    </xf>
    <xf numFmtId="10" fontId="2" fillId="0" borderId="34" xfId="93" applyNumberFormat="1" applyBorder="1" applyAlignment="1" applyProtection="1">
      <alignment horizontal="center" vertical="center"/>
      <protection/>
    </xf>
    <xf numFmtId="2" fontId="2" fillId="0" borderId="33" xfId="93" applyNumberForma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35" xfId="93" applyBorder="1" applyProtection="1">
      <alignment/>
      <protection locked="0"/>
    </xf>
    <xf numFmtId="2" fontId="2" fillId="0" borderId="34" xfId="93" applyNumberFormat="1" applyBorder="1" applyAlignment="1" applyProtection="1">
      <alignment horizontal="center"/>
      <protection locked="0"/>
    </xf>
    <xf numFmtId="1" fontId="2" fillId="0" borderId="26" xfId="93" applyNumberFormat="1" applyBorder="1" applyAlignment="1" applyProtection="1">
      <alignment horizontal="center"/>
      <protection locked="0"/>
    </xf>
    <xf numFmtId="2" fontId="2" fillId="0" borderId="26" xfId="93" applyNumberFormat="1" applyFill="1" applyBorder="1" applyAlignment="1" applyProtection="1">
      <alignment horizontal="center" vertical="center"/>
      <protection locked="0"/>
    </xf>
    <xf numFmtId="1" fontId="2" fillId="0" borderId="34" xfId="93" applyNumberFormat="1" applyBorder="1" applyAlignment="1" applyProtection="1">
      <alignment horizontal="center"/>
      <protection locked="0"/>
    </xf>
    <xf numFmtId="164" fontId="2" fillId="0" borderId="34" xfId="93" applyNumberFormat="1" applyBorder="1" applyAlignment="1" applyProtection="1">
      <alignment horizontal="center"/>
      <protection locked="0"/>
    </xf>
    <xf numFmtId="0" fontId="2" fillId="49" borderId="25" xfId="93" applyFill="1" applyBorder="1" applyAlignment="1" applyProtection="1">
      <alignment horizontal="center"/>
      <protection locked="0"/>
    </xf>
    <xf numFmtId="0" fontId="2" fillId="0" borderId="17" xfId="93" applyBorder="1" applyAlignment="1" applyProtection="1">
      <alignment horizontal="center"/>
      <protection locked="0"/>
    </xf>
    <xf numFmtId="2" fontId="2" fillId="0" borderId="33" xfId="93" applyNumberFormat="1" applyBorder="1" applyAlignment="1" applyProtection="1">
      <alignment horizontal="center"/>
      <protection/>
    </xf>
    <xf numFmtId="165" fontId="2" fillId="0" borderId="25" xfId="93" applyNumberFormat="1" applyBorder="1" applyProtection="1">
      <alignment/>
      <protection locked="0"/>
    </xf>
    <xf numFmtId="165" fontId="2" fillId="0" borderId="26" xfId="93" applyNumberFormat="1" applyBorder="1" applyProtection="1">
      <alignment/>
      <protection locked="0"/>
    </xf>
    <xf numFmtId="165" fontId="2" fillId="0" borderId="34" xfId="93" applyNumberFormat="1" applyBorder="1" applyAlignment="1" applyProtection="1">
      <alignment horizontal="center"/>
      <protection locked="0"/>
    </xf>
    <xf numFmtId="165" fontId="2" fillId="0" borderId="33" xfId="93" applyNumberFormat="1" applyBorder="1" applyAlignment="1" applyProtection="1">
      <alignment horizontal="center"/>
      <protection locked="0"/>
    </xf>
    <xf numFmtId="165" fontId="2" fillId="0" borderId="35" xfId="93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2" fontId="2" fillId="0" borderId="36" xfId="93" applyNumberFormat="1" applyBorder="1" applyAlignment="1" applyProtection="1">
      <alignment horizontal="center"/>
      <protection locked="0"/>
    </xf>
    <xf numFmtId="0" fontId="2" fillId="0" borderId="37" xfId="93" applyBorder="1" applyAlignment="1" applyProtection="1">
      <alignment horizontal="center"/>
      <protection locked="0"/>
    </xf>
    <xf numFmtId="2" fontId="2" fillId="0" borderId="33" xfId="93" applyNumberFormat="1" applyBorder="1" applyAlignment="1" applyProtection="1">
      <alignment horizontal="center"/>
      <protection locked="0"/>
    </xf>
    <xf numFmtId="0" fontId="2" fillId="0" borderId="38" xfId="93" applyBorder="1" applyAlignment="1" applyProtection="1">
      <alignment/>
      <protection locked="0"/>
    </xf>
    <xf numFmtId="0" fontId="2" fillId="0" borderId="38" xfId="93" applyBorder="1" applyAlignment="1" applyProtection="1">
      <alignment horizontal="right"/>
      <protection locked="0"/>
    </xf>
    <xf numFmtId="0" fontId="2" fillId="0" borderId="16" xfId="93" applyBorder="1" applyAlignment="1" applyProtection="1">
      <alignment horizontal="center"/>
      <protection locked="0"/>
    </xf>
    <xf numFmtId="164" fontId="2" fillId="0" borderId="33" xfId="93" applyNumberFormat="1" applyBorder="1" applyProtection="1">
      <alignment/>
      <protection locked="0"/>
    </xf>
    <xf numFmtId="1" fontId="0" fillId="0" borderId="0" xfId="0" applyNumberFormat="1" applyBorder="1" applyAlignment="1">
      <alignment horizontal="center"/>
    </xf>
    <xf numFmtId="0" fontId="2" fillId="0" borderId="39" xfId="94" applyNumberFormat="1" applyFont="1" applyFill="1" applyBorder="1" applyAlignment="1" applyProtection="1" quotePrefix="1">
      <alignment horizontal="left"/>
      <protection/>
    </xf>
    <xf numFmtId="2" fontId="2" fillId="0" borderId="40" xfId="93" applyNumberFormat="1" applyFill="1" applyBorder="1" applyAlignment="1" applyProtection="1">
      <alignment horizontal="center" vertical="center"/>
      <protection locked="0"/>
    </xf>
    <xf numFmtId="0" fontId="2" fillId="0" borderId="41" xfId="93" applyFill="1" applyBorder="1" applyAlignment="1">
      <alignment horizontal="center"/>
      <protection/>
    </xf>
    <xf numFmtId="1" fontId="0" fillId="0" borderId="42" xfId="0" applyNumberFormat="1" applyBorder="1" applyAlignment="1" applyProtection="1">
      <alignment horizontal="center"/>
      <protection locked="0"/>
    </xf>
    <xf numFmtId="164" fontId="2" fillId="0" borderId="17" xfId="93" applyNumberFormat="1" applyFont="1" applyBorder="1" applyAlignment="1" applyProtection="1">
      <alignment horizontal="center"/>
      <protection/>
    </xf>
    <xf numFmtId="2" fontId="42" fillId="0" borderId="43" xfId="93" applyNumberFormat="1" applyFont="1" applyFill="1" applyBorder="1" applyAlignment="1" applyProtection="1">
      <alignment horizontal="center"/>
      <protection/>
    </xf>
    <xf numFmtId="2" fontId="42" fillId="0" borderId="34" xfId="93" applyNumberFormat="1" applyFont="1" applyBorder="1" applyAlignment="1" applyProtection="1">
      <alignment horizontal="center"/>
      <protection locked="0"/>
    </xf>
    <xf numFmtId="164" fontId="2" fillId="0" borderId="17" xfId="93" applyNumberFormat="1" applyFont="1" applyBorder="1" applyAlignment="1" applyProtection="1">
      <alignment horizontal="center" vertical="center"/>
      <protection/>
    </xf>
    <xf numFmtId="164" fontId="2" fillId="0" borderId="17" xfId="93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2" fillId="0" borderId="44" xfId="93" applyBorder="1">
      <alignment/>
      <protection/>
    </xf>
    <xf numFmtId="0" fontId="0" fillId="0" borderId="45" xfId="0" applyFill="1" applyBorder="1" applyAlignment="1">
      <alignment/>
    </xf>
    <xf numFmtId="164" fontId="2" fillId="0" borderId="46" xfId="94" applyNumberFormat="1" applyFont="1" applyFill="1" applyBorder="1" applyAlignment="1" applyProtection="1" quotePrefix="1">
      <alignment horizontal="left"/>
      <protection/>
    </xf>
    <xf numFmtId="0" fontId="2" fillId="0" borderId="46" xfId="94" applyNumberFormat="1" applyFont="1" applyFill="1" applyBorder="1" applyAlignment="1" applyProtection="1" quotePrefix="1">
      <alignment horizontal="left"/>
      <protection/>
    </xf>
    <xf numFmtId="0" fontId="2" fillId="0" borderId="47" xfId="94" applyNumberFormat="1" applyFont="1" applyFill="1" applyBorder="1" applyAlignment="1" applyProtection="1" quotePrefix="1">
      <alignment horizontal="left"/>
      <protection/>
    </xf>
    <xf numFmtId="0" fontId="2" fillId="0" borderId="22" xfId="93" applyFill="1" applyBorder="1">
      <alignment/>
      <protection/>
    </xf>
    <xf numFmtId="164" fontId="2" fillId="0" borderId="23" xfId="93" applyNumberFormat="1" applyBorder="1" applyAlignment="1" applyProtection="1">
      <alignment horizontal="center"/>
      <protection/>
    </xf>
    <xf numFmtId="164" fontId="2" fillId="0" borderId="23" xfId="93" applyNumberFormat="1" applyBorder="1" applyAlignment="1" applyProtection="1">
      <alignment horizontal="center" vertical="center"/>
      <protection/>
    </xf>
    <xf numFmtId="164" fontId="2" fillId="0" borderId="48" xfId="93" applyNumberFormat="1" applyBorder="1" applyAlignment="1" applyProtection="1">
      <alignment horizontal="center" vertical="center"/>
      <protection/>
    </xf>
    <xf numFmtId="2" fontId="2" fillId="0" borderId="0" xfId="93" applyNumberFormat="1" applyProtection="1">
      <alignment/>
      <protection locked="0"/>
    </xf>
    <xf numFmtId="2" fontId="42" fillId="0" borderId="0" xfId="93" applyNumberFormat="1" applyFont="1" applyProtection="1">
      <alignment/>
      <protection locked="0"/>
    </xf>
    <xf numFmtId="2" fontId="2" fillId="0" borderId="25" xfId="93" applyNumberFormat="1" applyFont="1" applyFill="1" applyBorder="1" applyAlignment="1" applyProtection="1">
      <alignment horizontal="center"/>
      <protection/>
    </xf>
    <xf numFmtId="2" fontId="2" fillId="0" borderId="26" xfId="93" applyNumberFormat="1" applyFont="1" applyFill="1" applyBorder="1" applyAlignment="1" applyProtection="1">
      <alignment horizontal="center" vertical="center"/>
      <protection locked="0"/>
    </xf>
    <xf numFmtId="2" fontId="2" fillId="0" borderId="22" xfId="93" applyNumberFormat="1" applyFont="1" applyFill="1" applyBorder="1" applyAlignment="1" applyProtection="1">
      <alignment horizontal="center"/>
      <protection/>
    </xf>
    <xf numFmtId="2" fontId="2" fillId="0" borderId="48" xfId="93" applyNumberFormat="1" applyFont="1" applyFill="1" applyBorder="1" applyAlignment="1" applyProtection="1">
      <alignment horizontal="center" vertical="center"/>
      <protection locked="0"/>
    </xf>
    <xf numFmtId="164" fontId="2" fillId="0" borderId="34" xfId="93" applyNumberFormat="1" applyFont="1" applyBorder="1" applyAlignment="1" applyProtection="1">
      <alignment horizontal="center"/>
      <protection locked="0"/>
    </xf>
    <xf numFmtId="0" fontId="2" fillId="0" borderId="0" xfId="93" applyFont="1" applyProtection="1">
      <alignment/>
      <protection locked="0"/>
    </xf>
    <xf numFmtId="164" fontId="2" fillId="0" borderId="33" xfId="93" applyNumberFormat="1" applyFont="1" applyBorder="1" applyAlignment="1" applyProtection="1">
      <alignment horizontal="center"/>
      <protection locked="0"/>
    </xf>
    <xf numFmtId="2" fontId="2" fillId="0" borderId="43" xfId="93" applyNumberFormat="1" applyFont="1" applyFill="1" applyBorder="1" applyAlignment="1" applyProtection="1">
      <alignment horizontal="center"/>
      <protection/>
    </xf>
    <xf numFmtId="2" fontId="2" fillId="0" borderId="40" xfId="93" applyNumberFormat="1" applyFont="1" applyFill="1" applyBorder="1" applyAlignment="1" applyProtection="1">
      <alignment horizontal="center" vertical="center"/>
      <protection locked="0"/>
    </xf>
    <xf numFmtId="2" fontId="2" fillId="0" borderId="49" xfId="93" applyNumberFormat="1" applyFont="1" applyFill="1" applyBorder="1" applyAlignment="1" applyProtection="1">
      <alignment horizontal="center"/>
      <protection/>
    </xf>
    <xf numFmtId="49" fontId="2" fillId="0" borderId="30" xfId="93" applyNumberFormat="1" applyBorder="1" applyProtection="1">
      <alignment/>
      <protection locked="0"/>
    </xf>
    <xf numFmtId="1" fontId="2" fillId="0" borderId="28" xfId="93" applyNumberFormat="1" applyBorder="1" applyAlignment="1" applyProtection="1">
      <alignment horizontal="center" vertical="center"/>
      <protection/>
    </xf>
    <xf numFmtId="164" fontId="2" fillId="0" borderId="46" xfId="94" applyNumberFormat="1" applyFont="1" applyFill="1" applyBorder="1" applyAlignment="1" applyProtection="1" quotePrefix="1">
      <alignment horizontal="center"/>
      <protection/>
    </xf>
    <xf numFmtId="0" fontId="2" fillId="0" borderId="46" xfId="94" applyNumberFormat="1" applyFont="1" applyFill="1" applyBorder="1" applyAlignment="1" applyProtection="1" quotePrefix="1">
      <alignment horizontal="center"/>
      <protection/>
    </xf>
    <xf numFmtId="1" fontId="2" fillId="0" borderId="23" xfId="93" applyNumberFormat="1" applyBorder="1" applyAlignment="1" applyProtection="1">
      <alignment horizontal="center" vertical="center"/>
      <protection/>
    </xf>
    <xf numFmtId="1" fontId="2" fillId="0" borderId="48" xfId="93" applyNumberFormat="1" applyFill="1" applyBorder="1" applyAlignment="1">
      <alignment horizontal="center"/>
      <protection/>
    </xf>
    <xf numFmtId="0" fontId="0" fillId="0" borderId="50" xfId="0" applyBorder="1" applyAlignment="1">
      <alignment/>
    </xf>
    <xf numFmtId="164" fontId="2" fillId="0" borderId="28" xfId="93" applyNumberFormat="1" applyFont="1" applyBorder="1" applyAlignment="1" applyProtection="1">
      <alignment horizontal="center"/>
      <protection/>
    </xf>
    <xf numFmtId="164" fontId="2" fillId="0" borderId="23" xfId="93" applyNumberFormat="1" applyFont="1" applyBorder="1" applyAlignment="1" applyProtection="1">
      <alignment horizontal="center"/>
      <protection/>
    </xf>
    <xf numFmtId="164" fontId="2" fillId="0" borderId="17" xfId="93" applyNumberFormat="1" applyBorder="1" applyAlignment="1" applyProtection="1">
      <alignment horizontal="left"/>
      <protection/>
    </xf>
    <xf numFmtId="164" fontId="2" fillId="0" borderId="48" xfId="93" applyNumberFormat="1" applyBorder="1" applyAlignment="1" applyProtection="1">
      <alignment horizontal="center"/>
      <protection/>
    </xf>
    <xf numFmtId="0" fontId="2" fillId="0" borderId="0" xfId="93" applyAlignment="1" applyProtection="1">
      <alignment horizontal="left"/>
      <protection locked="0"/>
    </xf>
    <xf numFmtId="0" fontId="2" fillId="49" borderId="34" xfId="93" applyFill="1" applyBorder="1" applyAlignment="1" applyProtection="1">
      <alignment horizontal="center" vertical="center"/>
      <protection locked="0"/>
    </xf>
    <xf numFmtId="0" fontId="2" fillId="49" borderId="33" xfId="93" applyFill="1" applyBorder="1" applyAlignment="1" applyProtection="1">
      <alignment horizontal="center" vertical="center"/>
      <protection locked="0"/>
    </xf>
    <xf numFmtId="2" fontId="2" fillId="0" borderId="30" xfId="93" applyNumberFormat="1" applyBorder="1" applyAlignment="1" applyProtection="1">
      <alignment horizontal="center"/>
      <protection/>
    </xf>
    <xf numFmtId="2" fontId="2" fillId="0" borderId="17" xfId="93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2" fillId="0" borderId="22" xfId="93" applyBorder="1" applyAlignment="1">
      <alignment horizontal="center"/>
      <protection/>
    </xf>
    <xf numFmtId="2" fontId="2" fillId="0" borderId="48" xfId="93" applyNumberFormat="1" applyBorder="1" applyAlignment="1" applyProtection="1">
      <alignment horizontal="center"/>
      <protection/>
    </xf>
    <xf numFmtId="2" fontId="2" fillId="0" borderId="23" xfId="93" applyNumberFormat="1" applyBorder="1" applyAlignment="1" applyProtection="1">
      <alignment horizontal="center"/>
      <protection/>
    </xf>
    <xf numFmtId="165" fontId="2" fillId="0" borderId="0" xfId="93" applyNumberFormat="1" applyProtection="1">
      <alignment/>
      <protection locked="0"/>
    </xf>
    <xf numFmtId="2" fontId="0" fillId="0" borderId="0" xfId="0" applyNumberFormat="1" applyAlignment="1">
      <alignment/>
    </xf>
    <xf numFmtId="164" fontId="2" fillId="0" borderId="48" xfId="93" applyNumberFormat="1" applyFont="1" applyFill="1" applyBorder="1" applyAlignment="1">
      <alignment horizontal="center"/>
      <protection/>
    </xf>
    <xf numFmtId="2" fontId="2" fillId="0" borderId="19" xfId="93" applyNumberFormat="1" applyBorder="1" applyAlignment="1" applyProtection="1">
      <alignment horizontal="center"/>
      <protection/>
    </xf>
    <xf numFmtId="164" fontId="2" fillId="0" borderId="51" xfId="93" applyNumberFormat="1" applyBorder="1" applyAlignment="1" applyProtection="1">
      <alignment horizontal="center"/>
      <protection/>
    </xf>
    <xf numFmtId="2" fontId="2" fillId="0" borderId="19" xfId="93" applyNumberFormat="1" applyBorder="1" applyAlignment="1" applyProtection="1">
      <alignment horizontal="center" vertical="center"/>
      <protection/>
    </xf>
    <xf numFmtId="10" fontId="2" fillId="0" borderId="19" xfId="93" applyNumberFormat="1" applyBorder="1" applyAlignment="1" applyProtection="1">
      <alignment horizontal="center" vertical="center"/>
      <protection/>
    </xf>
    <xf numFmtId="2" fontId="2" fillId="0" borderId="51" xfId="93" applyNumberFormat="1" applyBorder="1" applyAlignment="1" applyProtection="1">
      <alignment horizontal="center" vertical="center"/>
      <protection/>
    </xf>
    <xf numFmtId="0" fontId="2" fillId="0" borderId="17" xfId="93" applyBorder="1" applyAlignment="1" applyProtection="1">
      <alignment horizontal="center" vertical="center"/>
      <protection locked="0"/>
    </xf>
    <xf numFmtId="2" fontId="2" fillId="0" borderId="17" xfId="93" applyNumberFormat="1" applyBorder="1" applyAlignment="1" applyProtection="1">
      <alignment horizontal="center" vertical="center"/>
      <protection/>
    </xf>
    <xf numFmtId="10" fontId="2" fillId="0" borderId="17" xfId="93" applyNumberFormat="1" applyBorder="1" applyAlignment="1" applyProtection="1">
      <alignment horizontal="center" vertical="center"/>
      <protection/>
    </xf>
    <xf numFmtId="49" fontId="2" fillId="0" borderId="17" xfId="93" applyNumberFormat="1" applyBorder="1" applyAlignment="1" applyProtection="1">
      <alignment horizontal="center"/>
      <protection locked="0"/>
    </xf>
    <xf numFmtId="0" fontId="0" fillId="0" borderId="45" xfId="0" applyFill="1" applyBorder="1" applyAlignment="1">
      <alignment horizontal="center"/>
    </xf>
    <xf numFmtId="0" fontId="2" fillId="0" borderId="22" xfId="93" applyFill="1" applyBorder="1" applyAlignment="1">
      <alignment horizontal="center"/>
      <protection/>
    </xf>
    <xf numFmtId="0" fontId="0" fillId="0" borderId="52" xfId="0" applyBorder="1" applyAlignment="1">
      <alignment/>
    </xf>
    <xf numFmtId="2" fontId="2" fillId="0" borderId="51" xfId="93" applyNumberFormat="1" applyBorder="1" applyAlignment="1" applyProtection="1">
      <alignment horizontal="center"/>
      <protection/>
    </xf>
    <xf numFmtId="2" fontId="2" fillId="0" borderId="26" xfId="93" applyNumberForma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" fontId="2" fillId="0" borderId="19" xfId="93" applyNumberFormat="1" applyBorder="1" applyAlignment="1" applyProtection="1">
      <alignment horizontal="center"/>
      <protection locked="0"/>
    </xf>
    <xf numFmtId="2" fontId="2" fillId="0" borderId="17" xfId="93" applyNumberFormat="1" applyBorder="1" applyAlignment="1" applyProtection="1">
      <alignment horizontal="center"/>
      <protection locked="0"/>
    </xf>
    <xf numFmtId="0" fontId="2" fillId="49" borderId="26" xfId="93" applyFill="1" applyBorder="1" applyAlignment="1" applyProtection="1">
      <alignment/>
      <protection locked="0"/>
    </xf>
    <xf numFmtId="2" fontId="2" fillId="0" borderId="26" xfId="93" applyNumberFormat="1" applyBorder="1" applyAlignment="1" applyProtection="1">
      <alignment horizontal="center"/>
      <protection locked="0"/>
    </xf>
    <xf numFmtId="2" fontId="2" fillId="0" borderId="51" xfId="93" applyNumberFormat="1" applyBorder="1" applyAlignment="1" applyProtection="1">
      <alignment horizontal="center"/>
      <protection locked="0"/>
    </xf>
    <xf numFmtId="2" fontId="2" fillId="0" borderId="23" xfId="93" applyNumberFormat="1" applyFont="1" applyBorder="1" applyAlignment="1" applyProtection="1">
      <alignment horizontal="center"/>
      <protection locked="0"/>
    </xf>
    <xf numFmtId="2" fontId="2" fillId="0" borderId="48" xfId="93" applyNumberFormat="1" applyFont="1" applyBorder="1" applyAlignment="1" applyProtection="1">
      <alignment horizontal="center"/>
      <protection locked="0"/>
    </xf>
    <xf numFmtId="2" fontId="2" fillId="0" borderId="17" xfId="93" applyNumberFormat="1" applyFont="1" applyBorder="1" applyAlignment="1" applyProtection="1">
      <alignment horizontal="center"/>
      <protection/>
    </xf>
    <xf numFmtId="2" fontId="2" fillId="0" borderId="26" xfId="93" applyNumberFormat="1" applyFont="1" applyBorder="1" applyAlignment="1" applyProtection="1">
      <alignment horizontal="center"/>
      <protection/>
    </xf>
    <xf numFmtId="0" fontId="2" fillId="0" borderId="0" xfId="93" applyBorder="1" applyAlignment="1" applyProtection="1">
      <alignment/>
      <protection locked="0"/>
    </xf>
    <xf numFmtId="2" fontId="2" fillId="0" borderId="19" xfId="93" applyNumberFormat="1" applyFont="1" applyBorder="1" applyAlignment="1" applyProtection="1">
      <alignment horizontal="center"/>
      <protection/>
    </xf>
    <xf numFmtId="164" fontId="2" fillId="0" borderId="19" xfId="93" applyNumberFormat="1" applyBorder="1" applyAlignment="1" applyProtection="1">
      <alignment horizontal="center"/>
      <protection/>
    </xf>
    <xf numFmtId="164" fontId="2" fillId="0" borderId="30" xfId="93" applyNumberFormat="1" applyBorder="1" applyAlignment="1" applyProtection="1">
      <alignment horizontal="center"/>
      <protection/>
    </xf>
    <xf numFmtId="2" fontId="2" fillId="0" borderId="30" xfId="93" applyNumberFormat="1" applyFont="1" applyBorder="1" applyAlignment="1" applyProtection="1">
      <alignment horizontal="center"/>
      <protection/>
    </xf>
    <xf numFmtId="1" fontId="2" fillId="0" borderId="29" xfId="93" applyNumberFormat="1" applyBorder="1" applyAlignment="1" applyProtection="1">
      <alignment horizontal="center"/>
      <protection locked="0"/>
    </xf>
    <xf numFmtId="2" fontId="2" fillId="0" borderId="53" xfId="93" applyNumberFormat="1" applyBorder="1" applyAlignment="1" applyProtection="1">
      <alignment horizontal="center"/>
      <protection/>
    </xf>
    <xf numFmtId="1" fontId="2" fillId="0" borderId="16" xfId="93" applyNumberFormat="1" applyBorder="1" applyAlignment="1" applyProtection="1">
      <alignment horizontal="center"/>
      <protection locked="0"/>
    </xf>
    <xf numFmtId="2" fontId="2" fillId="0" borderId="23" xfId="93" applyNumberFormat="1" applyFont="1" applyBorder="1" applyAlignment="1" applyProtection="1">
      <alignment horizontal="center"/>
      <protection/>
    </xf>
    <xf numFmtId="2" fontId="2" fillId="0" borderId="48" xfId="93" applyNumberFormat="1" applyFont="1" applyBorder="1" applyAlignment="1" applyProtection="1">
      <alignment horizontal="center"/>
      <protection/>
    </xf>
    <xf numFmtId="1" fontId="2" fillId="0" borderId="19" xfId="93" applyNumberFormat="1" applyBorder="1" applyAlignment="1" applyProtection="1">
      <alignment horizontal="center"/>
      <protection/>
    </xf>
    <xf numFmtId="0" fontId="2" fillId="0" borderId="0" xfId="93" applyAlignment="1" applyProtection="1">
      <alignment vertical="top"/>
      <protection locked="0"/>
    </xf>
    <xf numFmtId="1" fontId="2" fillId="0" borderId="23" xfId="93" applyNumberFormat="1" applyBorder="1" applyAlignment="1" applyProtection="1">
      <alignment horizontal="center"/>
      <protection/>
    </xf>
    <xf numFmtId="165" fontId="2" fillId="0" borderId="19" xfId="93" applyNumberFormat="1" applyBorder="1" applyAlignment="1" applyProtection="1">
      <alignment horizontal="center"/>
      <protection/>
    </xf>
    <xf numFmtId="165" fontId="2" fillId="0" borderId="17" xfId="93" applyNumberFormat="1" applyBorder="1" applyAlignment="1" applyProtection="1">
      <alignment horizontal="center"/>
      <protection/>
    </xf>
    <xf numFmtId="164" fontId="2" fillId="0" borderId="19" xfId="93" applyNumberFormat="1" applyFont="1" applyBorder="1" applyAlignment="1" applyProtection="1">
      <alignment horizontal="center"/>
      <protection/>
    </xf>
    <xf numFmtId="164" fontId="2" fillId="0" borderId="19" xfId="93" applyNumberFormat="1" applyFont="1" applyBorder="1" applyAlignment="1" applyProtection="1">
      <alignment horizontal="center"/>
      <protection locked="0"/>
    </xf>
    <xf numFmtId="164" fontId="2" fillId="0" borderId="17" xfId="93" applyNumberFormat="1" applyFont="1" applyBorder="1" applyAlignment="1" applyProtection="1">
      <alignment horizontal="center"/>
      <protection locked="0"/>
    </xf>
    <xf numFmtId="164" fontId="2" fillId="0" borderId="31" xfId="94" applyNumberFormat="1" applyFont="1" applyFill="1" applyBorder="1" applyAlignment="1" applyProtection="1" quotePrefix="1">
      <alignment horizontal="left"/>
      <protection/>
    </xf>
    <xf numFmtId="164" fontId="2" fillId="0" borderId="26" xfId="93" applyNumberFormat="1" applyFont="1" applyBorder="1" applyAlignment="1" applyProtection="1">
      <alignment horizontal="center"/>
      <protection/>
    </xf>
    <xf numFmtId="164" fontId="2" fillId="0" borderId="51" xfId="93" applyNumberFormat="1" applyFont="1" applyBorder="1" applyAlignment="1" applyProtection="1">
      <alignment horizontal="center"/>
      <protection/>
    </xf>
    <xf numFmtId="0" fontId="2" fillId="0" borderId="32" xfId="93" applyBorder="1" applyAlignment="1" applyProtection="1">
      <alignment horizontal="center"/>
      <protection locked="0"/>
    </xf>
    <xf numFmtId="164" fontId="2" fillId="0" borderId="23" xfId="93" applyNumberFormat="1" applyFont="1" applyBorder="1" applyAlignment="1" applyProtection="1">
      <alignment horizontal="center"/>
      <protection locked="0"/>
    </xf>
    <xf numFmtId="164" fontId="2" fillId="0" borderId="48" xfId="93" applyNumberFormat="1" applyFont="1" applyBorder="1" applyAlignment="1" applyProtection="1">
      <alignment horizontal="center"/>
      <protection/>
    </xf>
    <xf numFmtId="165" fontId="2" fillId="0" borderId="23" xfId="93" applyNumberFormat="1" applyBorder="1" applyAlignment="1" applyProtection="1">
      <alignment horizontal="center"/>
      <protection/>
    </xf>
    <xf numFmtId="0" fontId="2" fillId="0" borderId="30" xfId="93" applyBorder="1" applyAlignment="1" applyProtection="1">
      <alignment horizontal="center" vertical="center"/>
      <protection locked="0"/>
    </xf>
    <xf numFmtId="2" fontId="2" fillId="0" borderId="30" xfId="93" applyNumberFormat="1" applyBorder="1" applyAlignment="1" applyProtection="1">
      <alignment horizontal="center" vertical="center"/>
      <protection/>
    </xf>
    <xf numFmtId="10" fontId="2" fillId="0" borderId="30" xfId="93" applyNumberFormat="1" applyBorder="1" applyAlignment="1" applyProtection="1">
      <alignment horizontal="center" vertical="center"/>
      <protection/>
    </xf>
    <xf numFmtId="0" fontId="2" fillId="0" borderId="29" xfId="93" applyBorder="1" applyAlignment="1" applyProtection="1">
      <alignment horizontal="center" vertical="center"/>
      <protection locked="0"/>
    </xf>
    <xf numFmtId="2" fontId="2" fillId="0" borderId="53" xfId="93" applyNumberFormat="1" applyBorder="1" applyAlignment="1" applyProtection="1">
      <alignment horizontal="center" vertical="center"/>
      <protection/>
    </xf>
    <xf numFmtId="0" fontId="2" fillId="0" borderId="16" xfId="93" applyBorder="1" applyAlignment="1" applyProtection="1">
      <alignment horizontal="center" vertical="center"/>
      <protection locked="0"/>
    </xf>
    <xf numFmtId="2" fontId="2" fillId="0" borderId="26" xfId="93" applyNumberForma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164" fontId="2" fillId="0" borderId="34" xfId="93" applyNumberFormat="1" applyBorder="1" applyAlignment="1" applyProtection="1">
      <alignment horizontal="center"/>
      <protection/>
    </xf>
    <xf numFmtId="0" fontId="2" fillId="0" borderId="0" xfId="93" applyAlignment="1" applyProtection="1">
      <alignment horizontal="left"/>
      <protection locked="0"/>
    </xf>
    <xf numFmtId="0" fontId="2" fillId="49" borderId="54" xfId="93" applyFill="1" applyBorder="1" applyAlignment="1" applyProtection="1">
      <alignment horizontal="center" vertical="center" wrapText="1"/>
      <protection locked="0"/>
    </xf>
    <xf numFmtId="0" fontId="2" fillId="49" borderId="29" xfId="93" applyFill="1" applyBorder="1" applyAlignment="1" applyProtection="1">
      <alignment horizontal="center" vertical="center" wrapText="1"/>
      <protection locked="0"/>
    </xf>
    <xf numFmtId="0" fontId="2" fillId="49" borderId="55" xfId="93" applyFill="1" applyBorder="1" applyAlignment="1" applyProtection="1">
      <alignment horizontal="center" vertical="center" wrapText="1"/>
      <protection locked="0"/>
    </xf>
    <xf numFmtId="0" fontId="2" fillId="49" borderId="30" xfId="93" applyFill="1" applyBorder="1" applyAlignment="1" applyProtection="1">
      <alignment horizontal="center" vertical="center" wrapText="1"/>
      <protection locked="0"/>
    </xf>
    <xf numFmtId="0" fontId="2" fillId="49" borderId="14" xfId="93" applyFill="1" applyBorder="1" applyAlignment="1" applyProtection="1">
      <alignment horizontal="center" vertical="center" wrapText="1"/>
      <protection locked="0"/>
    </xf>
    <xf numFmtId="0" fontId="2" fillId="49" borderId="17" xfId="93" applyFill="1" applyBorder="1" applyAlignment="1">
      <alignment horizontal="center" vertical="center"/>
      <protection/>
    </xf>
    <xf numFmtId="0" fontId="2" fillId="49" borderId="15" xfId="93" applyFill="1" applyBorder="1" applyAlignment="1" applyProtection="1">
      <alignment horizontal="center" vertical="center" wrapText="1"/>
      <protection locked="0"/>
    </xf>
    <xf numFmtId="0" fontId="2" fillId="49" borderId="26" xfId="93" applyFill="1" applyBorder="1" applyAlignment="1">
      <alignment horizontal="center" vertical="center"/>
      <protection/>
    </xf>
    <xf numFmtId="0" fontId="2" fillId="49" borderId="56" xfId="93" applyFill="1" applyBorder="1" applyAlignment="1" applyProtection="1">
      <alignment horizontal="center" vertical="center" wrapText="1"/>
      <protection locked="0"/>
    </xf>
    <xf numFmtId="0" fontId="2" fillId="0" borderId="0" xfId="93" applyAlignment="1" applyProtection="1">
      <alignment horizontal="center"/>
      <protection locked="0"/>
    </xf>
    <xf numFmtId="0" fontId="2" fillId="49" borderId="14" xfId="93" applyFill="1" applyBorder="1" applyAlignment="1" applyProtection="1">
      <alignment horizontal="center" wrapText="1"/>
      <protection locked="0"/>
    </xf>
    <xf numFmtId="0" fontId="2" fillId="49" borderId="17" xfId="93" applyFill="1" applyBorder="1" applyAlignment="1" applyProtection="1">
      <alignment horizontal="center"/>
      <protection locked="0"/>
    </xf>
    <xf numFmtId="0" fontId="2" fillId="49" borderId="14" xfId="93" applyFill="1" applyBorder="1" applyAlignment="1" applyProtection="1">
      <alignment horizontal="center"/>
      <protection locked="0"/>
    </xf>
    <xf numFmtId="0" fontId="2" fillId="0" borderId="0" xfId="93" applyFont="1" applyBorder="1" applyAlignment="1" applyProtection="1">
      <alignment horizontal="center"/>
      <protection locked="0"/>
    </xf>
    <xf numFmtId="0" fontId="2" fillId="0" borderId="0" xfId="93" applyBorder="1" applyAlignment="1" applyProtection="1">
      <alignment horizontal="center"/>
      <protection locked="0"/>
    </xf>
    <xf numFmtId="0" fontId="2" fillId="49" borderId="14" xfId="93" applyFill="1" applyBorder="1">
      <alignment/>
      <protection/>
    </xf>
    <xf numFmtId="0" fontId="2" fillId="49" borderId="17" xfId="93" applyFill="1" applyBorder="1" applyAlignment="1">
      <alignment horizontal="center" vertical="center" wrapText="1"/>
      <protection/>
    </xf>
    <xf numFmtId="0" fontId="2" fillId="49" borderId="17" xfId="93" applyFill="1" applyBorder="1" applyAlignment="1" applyProtection="1">
      <alignment horizontal="center" vertical="center" wrapText="1"/>
      <protection locked="0"/>
    </xf>
    <xf numFmtId="0" fontId="2" fillId="0" borderId="57" xfId="93" applyBorder="1" applyAlignment="1" applyProtection="1">
      <alignment horizontal="left"/>
      <protection locked="0"/>
    </xf>
    <xf numFmtId="0" fontId="2" fillId="0" borderId="35" xfId="93" applyBorder="1" applyAlignment="1" applyProtection="1">
      <alignment horizontal="left"/>
      <protection locked="0"/>
    </xf>
    <xf numFmtId="0" fontId="2" fillId="49" borderId="26" xfId="93" applyFill="1" applyBorder="1" applyAlignment="1" applyProtection="1">
      <alignment horizontal="center" vertical="center" wrapText="1"/>
      <protection locked="0"/>
    </xf>
    <xf numFmtId="0" fontId="2" fillId="49" borderId="13" xfId="93" applyFill="1" applyBorder="1" applyAlignment="1" applyProtection="1">
      <alignment horizontal="center" vertical="center" wrapText="1"/>
      <protection locked="0"/>
    </xf>
    <xf numFmtId="0" fontId="2" fillId="49" borderId="16" xfId="93" applyFill="1" applyBorder="1" applyAlignment="1" applyProtection="1">
      <alignment horizontal="center" vertical="center" wrapText="1"/>
      <protection locked="0"/>
    </xf>
    <xf numFmtId="0" fontId="2" fillId="49" borderId="58" xfId="93" applyFill="1" applyBorder="1" applyAlignment="1" applyProtection="1">
      <alignment horizontal="center" vertical="center" wrapText="1"/>
      <protection locked="0"/>
    </xf>
    <xf numFmtId="0" fontId="2" fillId="49" borderId="59" xfId="93" applyFill="1" applyBorder="1" applyAlignment="1" applyProtection="1">
      <alignment horizontal="center" vertical="center" wrapText="1"/>
      <protection locked="0"/>
    </xf>
    <xf numFmtId="0" fontId="2" fillId="49" borderId="60" xfId="93" applyFill="1" applyBorder="1" applyAlignment="1" applyProtection="1">
      <alignment horizontal="center" vertical="center" wrapText="1"/>
      <protection locked="0"/>
    </xf>
    <xf numFmtId="0" fontId="2" fillId="0" borderId="32" xfId="93" applyBorder="1" applyAlignment="1" applyProtection="1">
      <alignment horizontal="left"/>
      <protection locked="0"/>
    </xf>
    <xf numFmtId="0" fontId="2" fillId="0" borderId="34" xfId="93" applyBorder="1" applyAlignment="1" applyProtection="1">
      <alignment horizontal="left"/>
      <protection locked="0"/>
    </xf>
    <xf numFmtId="0" fontId="2" fillId="0" borderId="0" xfId="93" applyBorder="1" applyAlignment="1" applyProtection="1">
      <alignment horizontal="right"/>
      <protection locked="0"/>
    </xf>
    <xf numFmtId="0" fontId="2" fillId="0" borderId="57" xfId="93" applyBorder="1" applyAlignment="1" applyProtection="1">
      <alignment/>
      <protection locked="0"/>
    </xf>
    <xf numFmtId="0" fontId="2" fillId="0" borderId="35" xfId="93" applyBorder="1" applyAlignment="1" applyProtection="1">
      <alignment/>
      <protection locked="0"/>
    </xf>
    <xf numFmtId="0" fontId="2" fillId="0" borderId="38" xfId="93" applyBorder="1" applyAlignment="1" applyProtection="1">
      <alignment horizontal="right"/>
      <protection locked="0"/>
    </xf>
    <xf numFmtId="0" fontId="2" fillId="49" borderId="14" xfId="93" applyFill="1" applyBorder="1" applyAlignment="1">
      <alignment horizontal="center" vertical="center" wrapText="1"/>
      <protection/>
    </xf>
    <xf numFmtId="0" fontId="2" fillId="49" borderId="61" xfId="93" applyFill="1" applyBorder="1" applyAlignment="1" applyProtection="1">
      <alignment horizontal="center" vertical="center" wrapText="1"/>
      <protection locked="0"/>
    </xf>
    <xf numFmtId="0" fontId="2" fillId="49" borderId="53" xfId="93" applyFill="1" applyBorder="1" applyAlignment="1" applyProtection="1">
      <alignment horizontal="center" vertical="center" wrapText="1"/>
      <protection locked="0"/>
    </xf>
    <xf numFmtId="0" fontId="2" fillId="49" borderId="26" xfId="93" applyFill="1" applyBorder="1" applyAlignment="1">
      <alignment horizontal="center" vertical="center" wrapText="1"/>
      <protection/>
    </xf>
    <xf numFmtId="0" fontId="8" fillId="49" borderId="58" xfId="93" applyFont="1" applyFill="1" applyBorder="1" applyAlignment="1" applyProtection="1">
      <alignment horizontal="center" vertical="center" wrapText="1"/>
      <protection locked="0"/>
    </xf>
    <xf numFmtId="164" fontId="2" fillId="0" borderId="17" xfId="94" applyNumberFormat="1" applyFont="1" applyBorder="1" applyAlignment="1" applyProtection="1">
      <alignment horizontal="center"/>
      <protection/>
    </xf>
    <xf numFmtId="164" fontId="2" fillId="0" borderId="17" xfId="94" applyNumberFormat="1" applyFont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6" xfId="29"/>
    <cellStyle name="20% — акцент6" xfId="30"/>
    <cellStyle name="40% - Акцент1" xfId="31"/>
    <cellStyle name="40% — акцент1" xfId="32"/>
    <cellStyle name="40% - Акцент1 2" xfId="33"/>
    <cellStyle name="40% - Акцент2" xfId="34"/>
    <cellStyle name="40% — акцент2" xfId="35"/>
    <cellStyle name="40% - Акцент3" xfId="36"/>
    <cellStyle name="40% — акцент3" xfId="37"/>
    <cellStyle name="40% - Акцент3 2" xfId="38"/>
    <cellStyle name="40% - Акцент4" xfId="39"/>
    <cellStyle name="40% — акцент4" xfId="40"/>
    <cellStyle name="40% - Акцент4 2" xfId="41"/>
    <cellStyle name="40% - Акцент5" xfId="42"/>
    <cellStyle name="40% — акцент5" xfId="43"/>
    <cellStyle name="40% - Акцент6" xfId="44"/>
    <cellStyle name="40% — акцент6" xfId="45"/>
    <cellStyle name="40% - Акцент6 2" xfId="46"/>
    <cellStyle name="60% - Акцент1" xfId="47"/>
    <cellStyle name="60% — акцент1" xfId="48"/>
    <cellStyle name="60% - Акцент1 2" xfId="49"/>
    <cellStyle name="60% - Акцент2" xfId="50"/>
    <cellStyle name="60% — акцент2" xfId="51"/>
    <cellStyle name="60% - Акцент3" xfId="52"/>
    <cellStyle name="60% — акцент3" xfId="53"/>
    <cellStyle name="60% - Акцент3 2" xfId="54"/>
    <cellStyle name="60% - Акцент4" xfId="55"/>
    <cellStyle name="60% — акцент4" xfId="56"/>
    <cellStyle name="60% - Акцент4 2" xfId="57"/>
    <cellStyle name="60% - Акцент5" xfId="58"/>
    <cellStyle name="60% — акцент5" xfId="59"/>
    <cellStyle name="60% - Акцент6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3" xfId="66"/>
    <cellStyle name="Акцент4" xfId="67"/>
    <cellStyle name="Акцент4 2" xfId="68"/>
    <cellStyle name="Акцент5" xfId="69"/>
    <cellStyle name="Акцент6" xfId="70"/>
    <cellStyle name="Ввод 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Название" xfId="90"/>
    <cellStyle name="Название 2" xfId="91"/>
    <cellStyle name="Нейтральный" xfId="92"/>
    <cellStyle name="Обычный 2" xfId="93"/>
    <cellStyle name="Обычный 2 2" xfId="94"/>
    <cellStyle name="Followed Hyperlink" xfId="95"/>
    <cellStyle name="Плохой" xfId="96"/>
    <cellStyle name="Пояснение" xfId="97"/>
    <cellStyle name="Примечание" xfId="98"/>
    <cellStyle name="Примечание 2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H24" sqref="H24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5.00390625" style="1" bestFit="1" customWidth="1"/>
    <col min="4" max="4" width="17.421875" style="1" bestFit="1" customWidth="1"/>
    <col min="5" max="5" width="15.140625" style="1" customWidth="1"/>
    <col min="6" max="16384" width="9.140625" style="1" customWidth="1"/>
  </cols>
  <sheetData>
    <row r="1" ht="13.5" thickBot="1">
      <c r="E1" s="2" t="s">
        <v>0</v>
      </c>
    </row>
    <row r="2" spans="1:9" s="6" customFormat="1" ht="25.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G2" s="1"/>
      <c r="H2" s="1"/>
      <c r="I2" s="1"/>
    </row>
    <row r="3" spans="1:5" ht="15">
      <c r="A3" s="7">
        <v>1</v>
      </c>
      <c r="B3" s="8" t="s">
        <v>6</v>
      </c>
      <c r="C3" s="9">
        <v>7.8</v>
      </c>
      <c r="D3" s="9">
        <v>3.9</v>
      </c>
      <c r="E3" s="107">
        <v>1777</v>
      </c>
    </row>
    <row r="4" spans="1:5" ht="15">
      <c r="A4" s="7">
        <v>2</v>
      </c>
      <c r="B4" s="8" t="s">
        <v>7</v>
      </c>
      <c r="C4" s="9">
        <v>8.6</v>
      </c>
      <c r="D4" s="9">
        <v>8.6</v>
      </c>
      <c r="E4" s="107">
        <v>1127</v>
      </c>
    </row>
    <row r="5" spans="1:5" ht="15">
      <c r="A5" s="7">
        <v>3</v>
      </c>
      <c r="B5" s="8" t="s">
        <v>8</v>
      </c>
      <c r="C5" s="9">
        <v>7.7</v>
      </c>
      <c r="D5" s="9">
        <v>2.5</v>
      </c>
      <c r="E5" s="107">
        <v>1257</v>
      </c>
    </row>
    <row r="6" spans="1:5" ht="15">
      <c r="A6" s="7">
        <v>4</v>
      </c>
      <c r="B6" s="8" t="s">
        <v>9</v>
      </c>
      <c r="C6" s="9">
        <v>27.3</v>
      </c>
      <c r="D6" s="9">
        <v>20.6</v>
      </c>
      <c r="E6" s="107">
        <v>4207</v>
      </c>
    </row>
    <row r="7" spans="1:5" ht="15">
      <c r="A7" s="7">
        <v>5</v>
      </c>
      <c r="B7" s="8" t="s">
        <v>10</v>
      </c>
      <c r="C7" s="9">
        <v>24.7</v>
      </c>
      <c r="D7" s="9">
        <v>13.1</v>
      </c>
      <c r="E7" s="107">
        <v>655</v>
      </c>
    </row>
    <row r="8" spans="1:5" ht="15">
      <c r="A8" s="7">
        <v>6</v>
      </c>
      <c r="B8" s="8" t="s">
        <v>11</v>
      </c>
      <c r="C8" s="9">
        <v>22.9</v>
      </c>
      <c r="D8" s="9">
        <v>11.5</v>
      </c>
      <c r="E8" s="107">
        <v>1014</v>
      </c>
    </row>
    <row r="9" spans="1:5" ht="15">
      <c r="A9" s="7">
        <v>7</v>
      </c>
      <c r="B9" s="8" t="s">
        <v>12</v>
      </c>
      <c r="C9" s="9">
        <v>12.8</v>
      </c>
      <c r="D9" s="9">
        <v>6.2</v>
      </c>
      <c r="E9" s="107">
        <v>856</v>
      </c>
    </row>
    <row r="10" spans="1:5" ht="15">
      <c r="A10" s="7">
        <v>8</v>
      </c>
      <c r="B10" s="8" t="s">
        <v>13</v>
      </c>
      <c r="C10" s="9">
        <v>33.6</v>
      </c>
      <c r="D10" s="9">
        <v>17.3</v>
      </c>
      <c r="E10" s="107">
        <v>4173</v>
      </c>
    </row>
    <row r="11" spans="1:5" ht="15">
      <c r="A11" s="7">
        <v>9</v>
      </c>
      <c r="B11" s="8" t="s">
        <v>14</v>
      </c>
      <c r="C11" s="9">
        <v>11.4</v>
      </c>
      <c r="D11" s="9">
        <v>7.6</v>
      </c>
      <c r="E11" s="107">
        <v>1005</v>
      </c>
    </row>
    <row r="12" spans="1:5" ht="15">
      <c r="A12" s="7">
        <v>10</v>
      </c>
      <c r="B12" s="8" t="s">
        <v>15</v>
      </c>
      <c r="C12" s="9">
        <v>5.3</v>
      </c>
      <c r="D12" s="9">
        <v>3.2</v>
      </c>
      <c r="E12" s="107">
        <v>280</v>
      </c>
    </row>
    <row r="13" spans="1:5" ht="15">
      <c r="A13" s="7">
        <v>11</v>
      </c>
      <c r="B13" s="8" t="s">
        <v>16</v>
      </c>
      <c r="C13" s="9">
        <v>30.4</v>
      </c>
      <c r="D13" s="9">
        <v>8.4</v>
      </c>
      <c r="E13" s="107">
        <v>968</v>
      </c>
    </row>
    <row r="14" spans="1:5" ht="15">
      <c r="A14" s="7">
        <v>12</v>
      </c>
      <c r="B14" s="8" t="s">
        <v>17</v>
      </c>
      <c r="C14" s="9">
        <v>7.2</v>
      </c>
      <c r="D14" s="9">
        <v>7.2</v>
      </c>
      <c r="E14" s="107">
        <v>846</v>
      </c>
    </row>
    <row r="15" spans="1:5" ht="15">
      <c r="A15" s="7">
        <v>13</v>
      </c>
      <c r="B15" s="8" t="s">
        <v>18</v>
      </c>
      <c r="C15" s="9">
        <v>36.7</v>
      </c>
      <c r="D15" s="9">
        <v>17.7</v>
      </c>
      <c r="E15" s="107">
        <v>6889</v>
      </c>
    </row>
    <row r="16" spans="1:5" ht="15">
      <c r="A16" s="7">
        <v>14</v>
      </c>
      <c r="B16" s="8" t="s">
        <v>19</v>
      </c>
      <c r="C16" s="9">
        <v>29.3</v>
      </c>
      <c r="D16" s="9">
        <v>7.7</v>
      </c>
      <c r="E16" s="107">
        <v>945</v>
      </c>
    </row>
    <row r="17" spans="1:5" ht="15">
      <c r="A17" s="7">
        <v>15</v>
      </c>
      <c r="B17" s="8" t="s">
        <v>20</v>
      </c>
      <c r="C17" s="9">
        <v>57.5</v>
      </c>
      <c r="D17" s="9">
        <v>57.5</v>
      </c>
      <c r="E17" s="107">
        <v>8827</v>
      </c>
    </row>
    <row r="18" spans="1:5" ht="15">
      <c r="A18" s="7">
        <v>16</v>
      </c>
      <c r="B18" s="8" t="s">
        <v>21</v>
      </c>
      <c r="C18" s="9">
        <v>10.4</v>
      </c>
      <c r="D18" s="9">
        <v>7.1</v>
      </c>
      <c r="E18" s="107">
        <v>2916</v>
      </c>
    </row>
    <row r="19" spans="1:5" ht="15">
      <c r="A19" s="7">
        <v>17</v>
      </c>
      <c r="B19" s="8" t="s">
        <v>22</v>
      </c>
      <c r="C19" s="9">
        <v>16.2</v>
      </c>
      <c r="D19" s="9">
        <v>10.9</v>
      </c>
      <c r="E19" s="107">
        <v>2155</v>
      </c>
    </row>
    <row r="20" spans="1:5" ht="15">
      <c r="A20" s="7">
        <v>18</v>
      </c>
      <c r="B20" s="8" t="s">
        <v>23</v>
      </c>
      <c r="C20" s="9">
        <v>17.3</v>
      </c>
      <c r="D20" s="9">
        <v>17.3</v>
      </c>
      <c r="E20" s="107">
        <v>698</v>
      </c>
    </row>
    <row r="21" spans="1:5" ht="15">
      <c r="A21" s="7">
        <v>19</v>
      </c>
      <c r="B21" s="8" t="s">
        <v>24</v>
      </c>
      <c r="C21" s="9">
        <v>54.6</v>
      </c>
      <c r="D21" s="9">
        <v>22.9</v>
      </c>
      <c r="E21" s="107">
        <v>2826</v>
      </c>
    </row>
    <row r="22" spans="1:5" ht="15">
      <c r="A22" s="7">
        <v>20</v>
      </c>
      <c r="B22" s="8" t="s">
        <v>25</v>
      </c>
      <c r="C22" s="9">
        <v>27</v>
      </c>
      <c r="D22" s="9">
        <v>20.2</v>
      </c>
      <c r="E22" s="107">
        <v>995</v>
      </c>
    </row>
    <row r="23" spans="1:5" ht="15">
      <c r="A23" s="7">
        <v>21</v>
      </c>
      <c r="B23" s="8" t="s">
        <v>26</v>
      </c>
      <c r="C23" s="9">
        <v>17.4</v>
      </c>
      <c r="D23" s="9">
        <v>12.2</v>
      </c>
      <c r="E23" s="107">
        <v>1393</v>
      </c>
    </row>
    <row r="24" spans="1:5" ht="15">
      <c r="A24" s="7">
        <v>22</v>
      </c>
      <c r="B24" s="8" t="s">
        <v>27</v>
      </c>
      <c r="C24" s="9">
        <v>9.1</v>
      </c>
      <c r="D24" s="9">
        <v>4.4</v>
      </c>
      <c r="E24" s="107">
        <v>295</v>
      </c>
    </row>
    <row r="25" spans="1:5" ht="15">
      <c r="A25" s="7">
        <v>23</v>
      </c>
      <c r="B25" s="8" t="s">
        <v>28</v>
      </c>
      <c r="C25" s="9">
        <v>7.7</v>
      </c>
      <c r="D25" s="9">
        <v>5</v>
      </c>
      <c r="E25" s="107">
        <v>744</v>
      </c>
    </row>
    <row r="26" spans="1:5" ht="15">
      <c r="A26" s="7">
        <v>24</v>
      </c>
      <c r="B26" s="8" t="s">
        <v>137</v>
      </c>
      <c r="C26" s="9">
        <v>22.1</v>
      </c>
      <c r="D26" s="9">
        <v>15.8</v>
      </c>
      <c r="E26" s="107">
        <v>1717</v>
      </c>
    </row>
    <row r="27" spans="1:5" ht="15">
      <c r="A27" s="7">
        <v>25</v>
      </c>
      <c r="B27" s="8" t="s">
        <v>136</v>
      </c>
      <c r="C27" s="9">
        <v>39.3</v>
      </c>
      <c r="D27" s="9">
        <v>16.6</v>
      </c>
      <c r="E27" s="107">
        <v>3302</v>
      </c>
    </row>
    <row r="28" spans="1:5" ht="15">
      <c r="A28" s="7">
        <v>26</v>
      </c>
      <c r="B28" s="8" t="s">
        <v>29</v>
      </c>
      <c r="C28" s="9">
        <v>26.9</v>
      </c>
      <c r="D28" s="9">
        <v>0</v>
      </c>
      <c r="E28" s="107">
        <v>781</v>
      </c>
    </row>
    <row r="29" spans="1:5" ht="15">
      <c r="A29" s="7">
        <v>27</v>
      </c>
      <c r="B29" s="8" t="s">
        <v>30</v>
      </c>
      <c r="C29" s="9">
        <v>31.5</v>
      </c>
      <c r="D29" s="9">
        <v>0</v>
      </c>
      <c r="E29" s="107">
        <v>2356</v>
      </c>
    </row>
    <row r="30" spans="1:5" ht="15">
      <c r="A30" s="7">
        <v>28</v>
      </c>
      <c r="B30" s="8" t="s">
        <v>31</v>
      </c>
      <c r="C30" s="9">
        <v>532.8</v>
      </c>
      <c r="D30" s="9">
        <v>0</v>
      </c>
      <c r="E30" s="107">
        <v>6741</v>
      </c>
    </row>
    <row r="31" spans="1:5" ht="15">
      <c r="A31" s="7">
        <v>29</v>
      </c>
      <c r="B31" s="8" t="s">
        <v>32</v>
      </c>
      <c r="C31" s="9">
        <v>532.8</v>
      </c>
      <c r="D31" s="9">
        <v>0</v>
      </c>
      <c r="E31" s="107">
        <v>5959</v>
      </c>
    </row>
    <row r="32" spans="1:5" ht="15">
      <c r="A32" s="7">
        <v>30</v>
      </c>
      <c r="B32" s="8" t="s">
        <v>33</v>
      </c>
      <c r="C32" s="9">
        <v>532.8</v>
      </c>
      <c r="D32" s="9">
        <v>0</v>
      </c>
      <c r="E32" s="107">
        <v>10042</v>
      </c>
    </row>
    <row r="33" spans="1:5" ht="15">
      <c r="A33" s="7">
        <v>31</v>
      </c>
      <c r="B33" s="8" t="s">
        <v>34</v>
      </c>
      <c r="C33" s="9">
        <v>532.8</v>
      </c>
      <c r="D33" s="9">
        <v>0</v>
      </c>
      <c r="E33" s="107">
        <v>4521</v>
      </c>
    </row>
    <row r="34" spans="1:5" ht="15">
      <c r="A34" s="7">
        <v>32</v>
      </c>
      <c r="B34" s="8" t="s">
        <v>35</v>
      </c>
      <c r="C34" s="9">
        <v>532.8</v>
      </c>
      <c r="D34" s="9">
        <v>0</v>
      </c>
      <c r="E34" s="107">
        <v>2198</v>
      </c>
    </row>
    <row r="35" spans="1:5" ht="14.25" customHeight="1" thickBot="1">
      <c r="A35" s="10">
        <v>33</v>
      </c>
      <c r="B35" s="11" t="s">
        <v>36</v>
      </c>
      <c r="C35" s="12">
        <v>28.5</v>
      </c>
      <c r="D35" s="12">
        <v>0</v>
      </c>
      <c r="E35" s="107">
        <v>10000</v>
      </c>
    </row>
    <row r="36" spans="1:5" ht="15.75" hidden="1" thickBot="1">
      <c r="A36" s="10"/>
      <c r="B36" s="13" t="s">
        <v>37</v>
      </c>
      <c r="C36" s="14">
        <v>1135438</v>
      </c>
      <c r="D36" s="15">
        <v>326468</v>
      </c>
      <c r="E36" s="115">
        <v>10000</v>
      </c>
    </row>
    <row r="37" spans="1:5" ht="15.75" thickBot="1">
      <c r="A37" s="17"/>
      <c r="B37" s="18" t="s">
        <v>37</v>
      </c>
      <c r="C37" s="19">
        <v>1135.4</v>
      </c>
      <c r="D37" s="118">
        <v>326.4</v>
      </c>
      <c r="E37" s="119">
        <v>94465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4.140625" style="29" customWidth="1"/>
    <col min="2" max="2" width="21.421875" style="21" customWidth="1"/>
    <col min="3" max="3" width="20.28125" style="21" customWidth="1"/>
    <col min="4" max="4" width="17.57421875" style="21" customWidth="1"/>
    <col min="5" max="5" width="13.8515625" style="21" hidden="1" customWidth="1"/>
    <col min="6" max="6" width="12.00390625" style="21" hidden="1" customWidth="1"/>
    <col min="7" max="16384" width="9.140625" style="21" customWidth="1"/>
  </cols>
  <sheetData>
    <row r="1" spans="4:6" ht="13.5" thickBot="1">
      <c r="D1" s="22" t="s">
        <v>96</v>
      </c>
      <c r="F1" s="22"/>
    </row>
    <row r="2" spans="1:6" s="25" customFormat="1" ht="37.5" customHeight="1">
      <c r="A2" s="231" t="s">
        <v>153</v>
      </c>
      <c r="B2" s="233" t="s">
        <v>41</v>
      </c>
      <c r="C2" s="235" t="s">
        <v>97</v>
      </c>
      <c r="D2" s="237"/>
      <c r="E2" s="256" t="s">
        <v>94</v>
      </c>
      <c r="F2" s="255"/>
    </row>
    <row r="3" spans="1:6" ht="12.75">
      <c r="A3" s="232"/>
      <c r="B3" s="234"/>
      <c r="C3" s="46" t="s">
        <v>45</v>
      </c>
      <c r="D3" s="58" t="s">
        <v>95</v>
      </c>
      <c r="E3" s="99" t="s">
        <v>45</v>
      </c>
      <c r="F3" s="58" t="s">
        <v>95</v>
      </c>
    </row>
    <row r="4" spans="1:6" ht="12.75">
      <c r="A4" s="113">
        <v>1</v>
      </c>
      <c r="B4" s="32" t="s">
        <v>6</v>
      </c>
      <c r="C4" s="162">
        <v>8.36470588235294</v>
      </c>
      <c r="D4" s="183">
        <v>0.0447058823529396</v>
      </c>
      <c r="E4" s="102"/>
      <c r="F4" s="103"/>
    </row>
    <row r="5" spans="1:6" ht="12.75">
      <c r="A5" s="113">
        <v>2</v>
      </c>
      <c r="B5" s="32" t="s">
        <v>7</v>
      </c>
      <c r="C5" s="162">
        <v>9.280555555555557</v>
      </c>
      <c r="D5" s="183">
        <v>0.07055555555555593</v>
      </c>
      <c r="E5" s="102"/>
      <c r="F5" s="103"/>
    </row>
    <row r="6" spans="1:6" ht="12.75">
      <c r="A6" s="113">
        <v>3</v>
      </c>
      <c r="B6" s="32" t="s">
        <v>8</v>
      </c>
      <c r="C6" s="162">
        <v>8.496153846153847</v>
      </c>
      <c r="D6" s="183">
        <v>-0.07384615384615323</v>
      </c>
      <c r="E6" s="102"/>
      <c r="F6" s="103"/>
    </row>
    <row r="7" spans="1:6" ht="12.75">
      <c r="A7" s="113">
        <v>4</v>
      </c>
      <c r="B7" s="32" t="s">
        <v>9</v>
      </c>
      <c r="C7" s="162">
        <v>10.741621621621622</v>
      </c>
      <c r="D7" s="183">
        <v>0.0216216216216214</v>
      </c>
      <c r="E7" s="102"/>
      <c r="F7" s="103"/>
    </row>
    <row r="8" spans="1:6" ht="12.75">
      <c r="A8" s="113">
        <v>5</v>
      </c>
      <c r="B8" s="32" t="s">
        <v>10</v>
      </c>
      <c r="C8" s="162">
        <v>15</v>
      </c>
      <c r="D8" s="183">
        <v>0.4299999999999997</v>
      </c>
      <c r="E8" s="102"/>
      <c r="F8" s="103"/>
    </row>
    <row r="9" spans="1:6" ht="12.75">
      <c r="A9" s="113">
        <v>6</v>
      </c>
      <c r="B9" s="32" t="s">
        <v>11</v>
      </c>
      <c r="C9" s="162">
        <v>10.567777777777778</v>
      </c>
      <c r="D9" s="183">
        <v>0.267777777777777</v>
      </c>
      <c r="E9" s="102"/>
      <c r="F9" s="103"/>
    </row>
    <row r="10" spans="1:6" ht="12.75">
      <c r="A10" s="113">
        <v>7</v>
      </c>
      <c r="B10" s="32" t="s">
        <v>12</v>
      </c>
      <c r="C10" s="162">
        <v>8.35</v>
      </c>
      <c r="D10" s="183">
        <v>0.39999999999999947</v>
      </c>
      <c r="E10" s="102"/>
      <c r="F10" s="103"/>
    </row>
    <row r="11" spans="1:6" ht="12.75">
      <c r="A11" s="113">
        <v>8</v>
      </c>
      <c r="B11" s="32" t="s">
        <v>13</v>
      </c>
      <c r="C11" s="162">
        <v>16.261290322580646</v>
      </c>
      <c r="D11" s="183">
        <v>2.3812903225806448</v>
      </c>
      <c r="E11" s="102"/>
      <c r="F11" s="103"/>
    </row>
    <row r="12" spans="1:6" ht="12.75">
      <c r="A12" s="113">
        <v>9</v>
      </c>
      <c r="B12" s="32" t="s">
        <v>135</v>
      </c>
      <c r="C12" s="162">
        <v>12.118235294117646</v>
      </c>
      <c r="D12" s="183">
        <v>1.2682352941176465</v>
      </c>
      <c r="E12" s="102"/>
      <c r="F12" s="103"/>
    </row>
    <row r="13" spans="1:6" ht="12.75">
      <c r="A13" s="113">
        <v>10</v>
      </c>
      <c r="B13" s="32" t="s">
        <v>15</v>
      </c>
      <c r="C13" s="162">
        <v>7.158461538461538</v>
      </c>
      <c r="D13" s="183">
        <v>-0.10153846153846136</v>
      </c>
      <c r="E13" s="102"/>
      <c r="F13" s="103"/>
    </row>
    <row r="14" spans="1:6" ht="12.75">
      <c r="A14" s="113">
        <v>11</v>
      </c>
      <c r="B14" s="32" t="s">
        <v>16</v>
      </c>
      <c r="C14" s="162">
        <v>19.457222222222224</v>
      </c>
      <c r="D14" s="183">
        <v>1.0172222222222231</v>
      </c>
      <c r="E14" s="102"/>
      <c r="F14" s="103"/>
    </row>
    <row r="15" spans="1:6" ht="12.75">
      <c r="A15" s="113">
        <v>12</v>
      </c>
      <c r="B15" s="32" t="s">
        <v>17</v>
      </c>
      <c r="C15" s="162">
        <v>6.0858823529411765</v>
      </c>
      <c r="D15" s="183">
        <v>0.00588235294117645</v>
      </c>
      <c r="E15" s="102"/>
      <c r="F15" s="103"/>
    </row>
    <row r="16" spans="1:6" ht="12.75">
      <c r="A16" s="113">
        <v>13</v>
      </c>
      <c r="B16" s="32" t="s">
        <v>18</v>
      </c>
      <c r="C16" s="162">
        <v>16.734642857142855</v>
      </c>
      <c r="D16" s="183">
        <v>0.11464285714285438</v>
      </c>
      <c r="E16" s="102"/>
      <c r="F16" s="103"/>
    </row>
    <row r="17" spans="1:6" ht="12.75">
      <c r="A17" s="113">
        <v>14</v>
      </c>
      <c r="B17" s="32" t="s">
        <v>19</v>
      </c>
      <c r="C17" s="162">
        <v>18.775</v>
      </c>
      <c r="D17" s="183">
        <v>-0.5450000000000017</v>
      </c>
      <c r="E17" s="102"/>
      <c r="F17" s="103"/>
    </row>
    <row r="18" spans="1:6" ht="12.75">
      <c r="A18" s="113">
        <v>15</v>
      </c>
      <c r="B18" s="32" t="s">
        <v>20</v>
      </c>
      <c r="C18" s="162">
        <v>11.68075</v>
      </c>
      <c r="D18" s="183">
        <v>0.5607500000000005</v>
      </c>
      <c r="E18" s="102"/>
      <c r="F18" s="103"/>
    </row>
    <row r="19" spans="1:6" ht="12.75">
      <c r="A19" s="113">
        <v>16</v>
      </c>
      <c r="B19" s="32" t="s">
        <v>21</v>
      </c>
      <c r="C19" s="162">
        <v>15.969090909090909</v>
      </c>
      <c r="D19" s="183">
        <v>0.8790909090909089</v>
      </c>
      <c r="E19" s="102"/>
      <c r="F19" s="103"/>
    </row>
    <row r="20" spans="1:6" ht="12.75">
      <c r="A20" s="113">
        <v>17</v>
      </c>
      <c r="B20" s="32" t="s">
        <v>22</v>
      </c>
      <c r="C20" s="162">
        <v>9.793000000000001</v>
      </c>
      <c r="D20" s="183">
        <v>-0.026999999999999247</v>
      </c>
      <c r="E20" s="102"/>
      <c r="F20" s="103"/>
    </row>
    <row r="21" spans="1:6" ht="12.75">
      <c r="A21" s="113">
        <v>18</v>
      </c>
      <c r="B21" s="32" t="s">
        <v>23</v>
      </c>
      <c r="C21" s="162">
        <v>7.2159375</v>
      </c>
      <c r="D21" s="183">
        <v>-0.04406249999999989</v>
      </c>
      <c r="E21" s="102"/>
      <c r="F21" s="103"/>
    </row>
    <row r="22" spans="1:6" ht="12.75">
      <c r="A22" s="113">
        <v>19</v>
      </c>
      <c r="B22" s="32" t="s">
        <v>24</v>
      </c>
      <c r="C22" s="162">
        <v>10.900512820512821</v>
      </c>
      <c r="D22" s="183">
        <v>0.0005128205128208663</v>
      </c>
      <c r="E22" s="102"/>
      <c r="F22" s="103"/>
    </row>
    <row r="23" spans="1:6" ht="12.75">
      <c r="A23" s="113">
        <v>20</v>
      </c>
      <c r="B23" s="32" t="s">
        <v>25</v>
      </c>
      <c r="C23" s="162">
        <v>13.031875</v>
      </c>
      <c r="D23" s="183">
        <v>0.3218749999999986</v>
      </c>
      <c r="E23" s="102"/>
      <c r="F23" s="103"/>
    </row>
    <row r="24" spans="1:6" ht="12.75">
      <c r="A24" s="113">
        <v>21</v>
      </c>
      <c r="B24" s="32" t="s">
        <v>26</v>
      </c>
      <c r="C24" s="162">
        <v>11.628235294117648</v>
      </c>
      <c r="D24" s="183">
        <v>-0.2017647058823524</v>
      </c>
      <c r="E24" s="102"/>
      <c r="F24" s="103"/>
    </row>
    <row r="25" spans="1:6" ht="12.75">
      <c r="A25" s="113">
        <v>22</v>
      </c>
      <c r="B25" s="32" t="s">
        <v>27</v>
      </c>
      <c r="C25" s="162">
        <v>11.55181818181818</v>
      </c>
      <c r="D25" s="183">
        <v>-0.7081818181818189</v>
      </c>
      <c r="E25" s="102"/>
      <c r="F25" s="103"/>
    </row>
    <row r="26" spans="1:6" ht="12.75">
      <c r="A26" s="113">
        <v>23</v>
      </c>
      <c r="B26" s="32" t="s">
        <v>28</v>
      </c>
      <c r="C26" s="162">
        <v>9.932142857142859</v>
      </c>
      <c r="D26" s="183">
        <v>0.7121428571428581</v>
      </c>
      <c r="E26" s="102"/>
      <c r="F26" s="103"/>
    </row>
    <row r="27" spans="1:6" ht="12.75">
      <c r="A27" s="113">
        <v>24</v>
      </c>
      <c r="B27" s="32" t="s">
        <v>137</v>
      </c>
      <c r="C27" s="162">
        <v>9.813823529411765</v>
      </c>
      <c r="D27" s="183">
        <v>-0.8061764705882339</v>
      </c>
      <c r="E27" s="102"/>
      <c r="F27" s="103"/>
    </row>
    <row r="28" spans="1:6" ht="12.75">
      <c r="A28" s="113">
        <v>25</v>
      </c>
      <c r="B28" s="32" t="s">
        <v>136</v>
      </c>
      <c r="C28" s="162">
        <v>14.921764705882353</v>
      </c>
      <c r="D28" s="183">
        <v>0.34176470588235297</v>
      </c>
      <c r="E28" s="102"/>
      <c r="F28" s="103"/>
    </row>
    <row r="29" spans="1:6" ht="12.75">
      <c r="A29" s="113">
        <v>26</v>
      </c>
      <c r="B29" s="32" t="s">
        <v>29</v>
      </c>
      <c r="C29" s="162">
        <v>41</v>
      </c>
      <c r="D29" s="183">
        <v>0</v>
      </c>
      <c r="E29" s="102"/>
      <c r="F29" s="103"/>
    </row>
    <row r="30" spans="1:6" ht="12.75">
      <c r="A30" s="113">
        <v>27</v>
      </c>
      <c r="B30" s="32" t="s">
        <v>30</v>
      </c>
      <c r="C30" s="162">
        <v>39.239</v>
      </c>
      <c r="D30" s="183">
        <v>0.19899999999999807</v>
      </c>
      <c r="E30" s="102"/>
      <c r="F30" s="103"/>
    </row>
    <row r="31" spans="1:6" ht="12.75">
      <c r="A31" s="113">
        <v>28</v>
      </c>
      <c r="B31" s="32" t="s">
        <v>31</v>
      </c>
      <c r="C31" s="162">
        <v>65.00071428571428</v>
      </c>
      <c r="D31" s="183">
        <v>1.2807142857142821</v>
      </c>
      <c r="E31" s="102"/>
      <c r="F31" s="103"/>
    </row>
    <row r="32" spans="1:6" ht="12.75">
      <c r="A32" s="113">
        <v>29</v>
      </c>
      <c r="B32" s="32" t="s">
        <v>32</v>
      </c>
      <c r="C32" s="162">
        <v>67.11363636363636</v>
      </c>
      <c r="D32" s="183">
        <v>0.45363636363636317</v>
      </c>
      <c r="E32" s="102"/>
      <c r="F32" s="103"/>
    </row>
    <row r="33" spans="1:6" ht="12.75">
      <c r="A33" s="113">
        <v>30</v>
      </c>
      <c r="B33" s="32" t="s">
        <v>33</v>
      </c>
      <c r="C33" s="162">
        <v>1273.42</v>
      </c>
      <c r="D33" s="183">
        <v>-66.43999999999983</v>
      </c>
      <c r="E33" s="102"/>
      <c r="F33" s="103"/>
    </row>
    <row r="34" spans="1:6" ht="12.75">
      <c r="A34" s="113">
        <v>31</v>
      </c>
      <c r="B34" s="32" t="s">
        <v>34</v>
      </c>
      <c r="C34" s="162">
        <v>194.33</v>
      </c>
      <c r="D34" s="183">
        <v>10.900000000000006</v>
      </c>
      <c r="E34" s="102"/>
      <c r="F34" s="103"/>
    </row>
    <row r="35" spans="1:6" ht="12.75">
      <c r="A35" s="113">
        <v>32</v>
      </c>
      <c r="B35" s="32" t="s">
        <v>35</v>
      </c>
      <c r="C35" s="162">
        <v>144.36</v>
      </c>
      <c r="D35" s="183">
        <v>-10.639999999999986</v>
      </c>
      <c r="E35" s="102"/>
      <c r="F35" s="103"/>
    </row>
    <row r="36" spans="1:5" s="1" customFormat="1" ht="14.25" customHeight="1" thickBot="1">
      <c r="A36" s="185">
        <v>33</v>
      </c>
      <c r="B36" s="125" t="s">
        <v>36</v>
      </c>
      <c r="C36" s="162">
        <v>0.64</v>
      </c>
      <c r="D36" s="183">
        <v>0.64</v>
      </c>
      <c r="E36" s="181"/>
    </row>
    <row r="37" spans="1:5" s="1" customFormat="1" ht="15.75" hidden="1" thickBot="1">
      <c r="A37" s="92"/>
      <c r="B37" s="13" t="s">
        <v>37</v>
      </c>
      <c r="C37" s="170"/>
      <c r="D37" s="182">
        <v>0</v>
      </c>
      <c r="E37" s="16"/>
    </row>
    <row r="38" spans="1:5" s="1" customFormat="1" ht="13.5" thickBot="1">
      <c r="A38" s="164"/>
      <c r="B38" s="18" t="s">
        <v>37</v>
      </c>
      <c r="C38" s="166">
        <v>17.13</v>
      </c>
      <c r="D38" s="165">
        <v>0.25</v>
      </c>
      <c r="E38" s="20"/>
    </row>
    <row r="39" spans="1:6" ht="13.5" hidden="1" thickBot="1">
      <c r="A39" s="249" t="s">
        <v>37</v>
      </c>
      <c r="B39" s="250"/>
      <c r="C39" s="104"/>
      <c r="D39" s="105"/>
      <c r="E39" s="106"/>
      <c r="F39" s="105"/>
    </row>
    <row r="40" ht="12.75">
      <c r="D40" s="135"/>
    </row>
  </sheetData>
  <sheetProtection/>
  <mergeCells count="5">
    <mergeCell ref="A2:A3"/>
    <mergeCell ref="B2:B3"/>
    <mergeCell ref="C2:D2"/>
    <mergeCell ref="E2:F2"/>
    <mergeCell ref="A39:B3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80" zoomScaleNormal="80" zoomScalePageLayoutView="0" workbookViewId="0" topLeftCell="A1">
      <selection activeCell="H24" sqref="H24"/>
    </sheetView>
  </sheetViews>
  <sheetFormatPr defaultColWidth="21.421875" defaultRowHeight="15"/>
  <cols>
    <col min="1" max="1" width="5.421875" style="29" customWidth="1"/>
    <col min="2" max="2" width="21.421875" style="21" customWidth="1"/>
    <col min="3" max="3" width="16.421875" style="21" customWidth="1"/>
    <col min="4" max="4" width="12.57421875" style="21" customWidth="1"/>
    <col min="5" max="5" width="13.8515625" style="21" customWidth="1"/>
    <col min="6" max="6" width="12.00390625" style="21" customWidth="1"/>
    <col min="7" max="7" width="14.8515625" style="21" customWidth="1"/>
    <col min="8" max="247" width="9.140625" style="21" customWidth="1"/>
    <col min="248" max="248" width="5.421875" style="21" customWidth="1"/>
    <col min="249" max="16384" width="21.421875" style="21" customWidth="1"/>
  </cols>
  <sheetData>
    <row r="1" spans="4:6" ht="13.5" thickBot="1">
      <c r="D1" s="22"/>
      <c r="F1" s="22" t="s">
        <v>98</v>
      </c>
    </row>
    <row r="2" spans="1:7" s="25" customFormat="1" ht="68.25" customHeight="1">
      <c r="A2" s="231" t="s">
        <v>153</v>
      </c>
      <c r="B2" s="233" t="s">
        <v>41</v>
      </c>
      <c r="C2" s="235" t="s">
        <v>99</v>
      </c>
      <c r="D2" s="235"/>
      <c r="E2" s="235" t="s">
        <v>100</v>
      </c>
      <c r="F2" s="235"/>
      <c r="G2" s="24" t="s">
        <v>101</v>
      </c>
    </row>
    <row r="3" spans="1:7" ht="12.75">
      <c r="A3" s="232"/>
      <c r="B3" s="234"/>
      <c r="C3" s="46" t="s">
        <v>45</v>
      </c>
      <c r="D3" s="46" t="s">
        <v>95</v>
      </c>
      <c r="E3" s="46" t="s">
        <v>45</v>
      </c>
      <c r="F3" s="46" t="s">
        <v>95</v>
      </c>
      <c r="G3" s="188"/>
    </row>
    <row r="4" spans="1:10" ht="12.75">
      <c r="A4" s="113">
        <v>1</v>
      </c>
      <c r="B4" s="32" t="s">
        <v>6</v>
      </c>
      <c r="C4" s="187">
        <v>142.2</v>
      </c>
      <c r="D4" s="187">
        <v>0.6899999999999977</v>
      </c>
      <c r="E4" s="187">
        <v>58.6</v>
      </c>
      <c r="F4" s="187">
        <v>0.13000000000000256</v>
      </c>
      <c r="G4" s="189">
        <v>18230.76923076923</v>
      </c>
      <c r="I4" s="77"/>
      <c r="J4" s="77"/>
    </row>
    <row r="5" spans="1:10" ht="12.75">
      <c r="A5" s="113">
        <v>2</v>
      </c>
      <c r="B5" s="32" t="s">
        <v>7</v>
      </c>
      <c r="C5" s="187">
        <v>167.05</v>
      </c>
      <c r="D5" s="187">
        <v>1.3600000000000136</v>
      </c>
      <c r="E5" s="187">
        <v>73.28</v>
      </c>
      <c r="F5" s="187">
        <v>-0.04999999999999716</v>
      </c>
      <c r="G5" s="189">
        <v>19424.418604651164</v>
      </c>
      <c r="I5" s="77"/>
      <c r="J5" s="77"/>
    </row>
    <row r="6" spans="1:10" ht="12.75">
      <c r="A6" s="113">
        <v>3</v>
      </c>
      <c r="B6" s="32" t="s">
        <v>8</v>
      </c>
      <c r="C6" s="187">
        <v>110.45</v>
      </c>
      <c r="D6" s="187">
        <v>-0.9399999999999977</v>
      </c>
      <c r="E6" s="187">
        <v>36.04</v>
      </c>
      <c r="F6" s="187">
        <v>-0.5200000000000031</v>
      </c>
      <c r="G6" s="189">
        <v>14344.155844155845</v>
      </c>
      <c r="I6" s="77"/>
      <c r="J6" s="77"/>
    </row>
    <row r="7" spans="1:10" ht="12.75">
      <c r="A7" s="113">
        <v>4</v>
      </c>
      <c r="B7" s="32" t="s">
        <v>9</v>
      </c>
      <c r="C7" s="187">
        <v>397.44</v>
      </c>
      <c r="D7" s="187">
        <v>11.399999999999977</v>
      </c>
      <c r="E7" s="187">
        <v>133.67</v>
      </c>
      <c r="F7" s="187">
        <v>3.509999999999991</v>
      </c>
      <c r="G7" s="189">
        <v>14558.241758241758</v>
      </c>
      <c r="I7" s="77"/>
      <c r="J7" s="77"/>
    </row>
    <row r="8" spans="1:10" ht="12.75">
      <c r="A8" s="113">
        <v>5</v>
      </c>
      <c r="B8" s="32" t="s">
        <v>10</v>
      </c>
      <c r="C8" s="187">
        <v>285</v>
      </c>
      <c r="D8" s="187">
        <v>8.220000000000027</v>
      </c>
      <c r="E8" s="187">
        <v>91.32</v>
      </c>
      <c r="F8" s="187">
        <v>-1.3400000000000034</v>
      </c>
      <c r="G8" s="189">
        <v>11538.461538461539</v>
      </c>
      <c r="I8" s="77"/>
      <c r="J8" s="77"/>
    </row>
    <row r="9" spans="1:10" ht="12.75">
      <c r="A9" s="113">
        <v>6</v>
      </c>
      <c r="B9" s="32" t="s">
        <v>11</v>
      </c>
      <c r="C9" s="187">
        <v>285.33</v>
      </c>
      <c r="D9" s="187">
        <v>-2.9700000000000273</v>
      </c>
      <c r="E9" s="187">
        <v>92.63</v>
      </c>
      <c r="F9" s="187">
        <v>-3.3900000000000006</v>
      </c>
      <c r="G9" s="189">
        <v>12459.825327510916</v>
      </c>
      <c r="I9" s="77"/>
      <c r="J9" s="77"/>
    </row>
    <row r="10" spans="1:10" ht="12.75">
      <c r="A10" s="113">
        <v>7</v>
      </c>
      <c r="B10" s="32" t="s">
        <v>12</v>
      </c>
      <c r="C10" s="187">
        <v>175.35</v>
      </c>
      <c r="D10" s="187">
        <v>0.4300000000000068</v>
      </c>
      <c r="E10" s="187">
        <v>63.8</v>
      </c>
      <c r="F10" s="187">
        <v>-1.9000000000000057</v>
      </c>
      <c r="G10" s="189">
        <v>13699.218749999998</v>
      </c>
      <c r="I10" s="77"/>
      <c r="J10" s="77"/>
    </row>
    <row r="11" spans="1:10" ht="12.75">
      <c r="A11" s="113">
        <v>8</v>
      </c>
      <c r="B11" s="32" t="s">
        <v>13</v>
      </c>
      <c r="C11" s="187">
        <v>504.1</v>
      </c>
      <c r="D11" s="187">
        <v>4.3799999999999955</v>
      </c>
      <c r="E11" s="187">
        <v>174.5</v>
      </c>
      <c r="F11" s="187">
        <v>17.870000000000005</v>
      </c>
      <c r="G11" s="189">
        <v>15002.976190476189</v>
      </c>
      <c r="I11" s="77"/>
      <c r="J11" s="77"/>
    </row>
    <row r="12" spans="1:10" ht="12.75">
      <c r="A12" s="113">
        <v>9</v>
      </c>
      <c r="B12" s="32" t="s">
        <v>135</v>
      </c>
      <c r="C12" s="187">
        <v>206.01</v>
      </c>
      <c r="D12" s="187">
        <v>21.609999999999985</v>
      </c>
      <c r="E12" s="187">
        <v>65.48</v>
      </c>
      <c r="F12" s="187">
        <v>6.850000000000001</v>
      </c>
      <c r="G12" s="189">
        <v>18071.052631578947</v>
      </c>
      <c r="I12" s="77"/>
      <c r="J12" s="77"/>
    </row>
    <row r="13" spans="1:10" ht="12.75">
      <c r="A13" s="113">
        <v>10</v>
      </c>
      <c r="B13" s="32" t="s">
        <v>15</v>
      </c>
      <c r="C13" s="187">
        <v>93.06</v>
      </c>
      <c r="D13" s="187">
        <v>-1.3599999999999994</v>
      </c>
      <c r="E13" s="187">
        <v>35.82</v>
      </c>
      <c r="F13" s="187">
        <v>19.12</v>
      </c>
      <c r="G13" s="189">
        <v>17558.490566037737</v>
      </c>
      <c r="I13" s="77"/>
      <c r="J13" s="77"/>
    </row>
    <row r="14" spans="1:10" ht="12.75">
      <c r="A14" s="113">
        <v>11</v>
      </c>
      <c r="B14" s="32" t="s">
        <v>16</v>
      </c>
      <c r="C14" s="187">
        <v>350.23</v>
      </c>
      <c r="D14" s="187">
        <v>-0.060000000000002274</v>
      </c>
      <c r="E14" s="187">
        <v>138.7</v>
      </c>
      <c r="F14" s="187">
        <v>-7.880000000000024</v>
      </c>
      <c r="G14" s="189">
        <v>11520.723684210527</v>
      </c>
      <c r="I14" s="77"/>
      <c r="J14" s="77"/>
    </row>
    <row r="15" spans="1:10" ht="12.75">
      <c r="A15" s="113">
        <v>12</v>
      </c>
      <c r="B15" s="32" t="s">
        <v>17</v>
      </c>
      <c r="C15" s="187">
        <v>103.46</v>
      </c>
      <c r="D15" s="187">
        <v>0.14000000000000057</v>
      </c>
      <c r="E15" s="187">
        <v>31.67</v>
      </c>
      <c r="F15" s="187">
        <v>-0.9299999999999997</v>
      </c>
      <c r="G15" s="189">
        <v>14369.444444444443</v>
      </c>
      <c r="I15" s="77"/>
      <c r="J15" s="77"/>
    </row>
    <row r="16" spans="1:10" ht="12.75">
      <c r="A16" s="113">
        <v>13</v>
      </c>
      <c r="B16" s="32" t="s">
        <v>18</v>
      </c>
      <c r="C16" s="187">
        <v>468.57</v>
      </c>
      <c r="D16" s="187">
        <v>3.319999999999993</v>
      </c>
      <c r="E16" s="187">
        <v>163.11</v>
      </c>
      <c r="F16" s="187">
        <v>2.5200000000000102</v>
      </c>
      <c r="G16" s="189">
        <v>12767.574931880106</v>
      </c>
      <c r="I16" s="77"/>
      <c r="J16" s="77"/>
    </row>
    <row r="17" spans="1:10" ht="12.75">
      <c r="A17" s="113">
        <v>14</v>
      </c>
      <c r="B17" s="32" t="s">
        <v>19</v>
      </c>
      <c r="C17" s="187">
        <v>337.95</v>
      </c>
      <c r="D17" s="187">
        <v>-9.829999999999984</v>
      </c>
      <c r="E17" s="187">
        <v>96</v>
      </c>
      <c r="F17" s="187">
        <v>1.9300000000000068</v>
      </c>
      <c r="G17" s="189">
        <v>11534.129692832763</v>
      </c>
      <c r="I17" s="77"/>
      <c r="J17" s="77"/>
    </row>
    <row r="18" spans="1:10" ht="12.75">
      <c r="A18" s="113">
        <v>15</v>
      </c>
      <c r="B18" s="32" t="s">
        <v>20</v>
      </c>
      <c r="C18" s="187">
        <v>467.23</v>
      </c>
      <c r="D18" s="187">
        <v>0.12999999999999545</v>
      </c>
      <c r="E18" s="187">
        <v>214.06</v>
      </c>
      <c r="F18" s="187">
        <v>3.460000000000008</v>
      </c>
      <c r="G18" s="189">
        <v>8125.739130434782</v>
      </c>
      <c r="I18" s="77"/>
      <c r="J18" s="77"/>
    </row>
    <row r="19" spans="1:10" ht="12.75">
      <c r="A19" s="113">
        <v>16</v>
      </c>
      <c r="B19" s="32" t="s">
        <v>21</v>
      </c>
      <c r="C19" s="187">
        <v>175.66</v>
      </c>
      <c r="D19" s="187">
        <v>-5.3799999999999955</v>
      </c>
      <c r="E19" s="187">
        <v>73.04</v>
      </c>
      <c r="F19" s="187">
        <v>-4.269999999999996</v>
      </c>
      <c r="G19" s="189">
        <v>16890.384615384617</v>
      </c>
      <c r="I19" s="77"/>
      <c r="J19" s="77"/>
    </row>
    <row r="20" spans="1:10" ht="12.75">
      <c r="A20" s="113">
        <v>17</v>
      </c>
      <c r="B20" s="32" t="s">
        <v>22</v>
      </c>
      <c r="C20" s="187">
        <v>293.79</v>
      </c>
      <c r="D20" s="187">
        <v>-0.6699999999999591</v>
      </c>
      <c r="E20" s="187">
        <v>73.68</v>
      </c>
      <c r="F20" s="187">
        <v>3.030000000000001</v>
      </c>
      <c r="G20" s="189">
        <v>18135.185185185186</v>
      </c>
      <c r="I20" s="77"/>
      <c r="J20" s="77"/>
    </row>
    <row r="21" spans="1:10" ht="12.75">
      <c r="A21" s="113">
        <v>18</v>
      </c>
      <c r="B21" s="32" t="s">
        <v>23</v>
      </c>
      <c r="C21" s="187">
        <v>230.91</v>
      </c>
      <c r="D21" s="187">
        <v>-8.620000000000005</v>
      </c>
      <c r="E21" s="187">
        <v>103.08</v>
      </c>
      <c r="F21" s="187">
        <v>-11.100000000000009</v>
      </c>
      <c r="G21" s="189">
        <v>13347.398843930636</v>
      </c>
      <c r="I21" s="77"/>
      <c r="J21" s="77"/>
    </row>
    <row r="22" spans="1:10" ht="12.75">
      <c r="A22" s="113">
        <v>19</v>
      </c>
      <c r="B22" s="32" t="s">
        <v>24</v>
      </c>
      <c r="C22" s="187">
        <v>425.12</v>
      </c>
      <c r="D22" s="187">
        <v>0.009999999999990905</v>
      </c>
      <c r="E22" s="187">
        <v>162.1</v>
      </c>
      <c r="F22" s="187">
        <v>3.549999999999983</v>
      </c>
      <c r="G22" s="189">
        <v>7786.080586080586</v>
      </c>
      <c r="I22" s="77"/>
      <c r="J22" s="77"/>
    </row>
    <row r="23" spans="1:10" ht="12.75">
      <c r="A23" s="113">
        <v>20</v>
      </c>
      <c r="B23" s="32" t="s">
        <v>25</v>
      </c>
      <c r="C23" s="187">
        <v>417.02</v>
      </c>
      <c r="D23" s="187">
        <v>-2.25</v>
      </c>
      <c r="E23" s="187">
        <v>127.77</v>
      </c>
      <c r="F23" s="187">
        <v>-4.209999999999994</v>
      </c>
      <c r="G23" s="189">
        <v>15445.185185185184</v>
      </c>
      <c r="I23" s="77"/>
      <c r="J23" s="77"/>
    </row>
    <row r="24" spans="1:10" ht="12.75">
      <c r="A24" s="113">
        <v>21</v>
      </c>
      <c r="B24" s="32" t="s">
        <v>26</v>
      </c>
      <c r="C24" s="187">
        <v>197.68</v>
      </c>
      <c r="D24" s="187">
        <v>-3.4099999999999966</v>
      </c>
      <c r="E24" s="187">
        <v>81.24</v>
      </c>
      <c r="F24" s="187">
        <v>-3.3200000000000074</v>
      </c>
      <c r="G24" s="189">
        <v>11360.919540229886</v>
      </c>
      <c r="I24" s="77"/>
      <c r="J24" s="77"/>
    </row>
    <row r="25" spans="1:10" ht="12.75">
      <c r="A25" s="113">
        <v>22</v>
      </c>
      <c r="B25" s="32" t="s">
        <v>27</v>
      </c>
      <c r="C25" s="187">
        <v>127.07</v>
      </c>
      <c r="D25" s="187">
        <v>-7.760000000000019</v>
      </c>
      <c r="E25" s="187">
        <v>38.43</v>
      </c>
      <c r="F25" s="187">
        <v>-6.140000000000001</v>
      </c>
      <c r="G25" s="189">
        <v>13963.736263736264</v>
      </c>
      <c r="I25" s="77"/>
      <c r="J25" s="77"/>
    </row>
    <row r="26" spans="1:10" ht="12.75">
      <c r="A26" s="113">
        <v>23</v>
      </c>
      <c r="B26" s="32" t="s">
        <v>28</v>
      </c>
      <c r="C26" s="187">
        <v>139.05</v>
      </c>
      <c r="D26" s="187">
        <v>0.8000000000000114</v>
      </c>
      <c r="E26" s="187">
        <v>64.15</v>
      </c>
      <c r="F26" s="187">
        <v>-0.5599999999999881</v>
      </c>
      <c r="G26" s="189">
        <v>18058.44155844156</v>
      </c>
      <c r="I26" s="77"/>
      <c r="J26" s="77"/>
    </row>
    <row r="27" spans="1:10" ht="12.75">
      <c r="A27" s="113">
        <v>24</v>
      </c>
      <c r="B27" s="32" t="s">
        <v>137</v>
      </c>
      <c r="C27" s="187">
        <v>333.67</v>
      </c>
      <c r="D27" s="187">
        <v>-27.430000000000007</v>
      </c>
      <c r="E27" s="187">
        <v>99.36</v>
      </c>
      <c r="F27" s="187">
        <v>-9.11</v>
      </c>
      <c r="G27" s="189">
        <v>15098.190045248868</v>
      </c>
      <c r="I27" s="77"/>
      <c r="J27" s="77"/>
    </row>
    <row r="28" spans="1:10" ht="12.75">
      <c r="A28" s="113">
        <v>25</v>
      </c>
      <c r="B28" s="32" t="s">
        <v>136</v>
      </c>
      <c r="C28" s="187">
        <v>507.34</v>
      </c>
      <c r="D28" s="187">
        <v>-2.9600000000000364</v>
      </c>
      <c r="E28" s="187">
        <v>211.61</v>
      </c>
      <c r="F28" s="187">
        <v>-0.23999999999998067</v>
      </c>
      <c r="G28" s="189">
        <v>12909.41475826972</v>
      </c>
      <c r="I28" s="77"/>
      <c r="J28" s="77"/>
    </row>
    <row r="29" spans="1:10" ht="12.75">
      <c r="A29" s="113">
        <v>26</v>
      </c>
      <c r="B29" s="32" t="s">
        <v>29</v>
      </c>
      <c r="C29" s="187">
        <v>246</v>
      </c>
      <c r="D29" s="187">
        <v>0</v>
      </c>
      <c r="E29" s="187">
        <v>116.31</v>
      </c>
      <c r="F29" s="187">
        <v>1.8500000000000085</v>
      </c>
      <c r="G29" s="189">
        <v>9144.981412639405</v>
      </c>
      <c r="I29" s="77"/>
      <c r="J29" s="77"/>
    </row>
    <row r="30" spans="1:10" ht="12.75">
      <c r="A30" s="113">
        <v>27</v>
      </c>
      <c r="B30" s="32" t="s">
        <v>30</v>
      </c>
      <c r="C30" s="187">
        <v>392.39</v>
      </c>
      <c r="D30" s="187">
        <v>1.9599999999999795</v>
      </c>
      <c r="E30" s="187">
        <v>218.78</v>
      </c>
      <c r="F30" s="187">
        <v>6.800000000000011</v>
      </c>
      <c r="G30" s="189">
        <v>12456.825396825396</v>
      </c>
      <c r="I30" s="77"/>
      <c r="J30" s="77"/>
    </row>
    <row r="31" spans="1:10" ht="12.75">
      <c r="A31" s="113">
        <v>28</v>
      </c>
      <c r="B31" s="32" t="s">
        <v>31</v>
      </c>
      <c r="C31" s="187">
        <v>910.01</v>
      </c>
      <c r="D31" s="187">
        <v>17.899999999999977</v>
      </c>
      <c r="E31" s="187">
        <v>150.64</v>
      </c>
      <c r="F31" s="187">
        <v>27.64999999999999</v>
      </c>
      <c r="G31" s="189">
        <v>1707.976726726727</v>
      </c>
      <c r="I31" s="77"/>
      <c r="J31" s="77"/>
    </row>
    <row r="32" spans="1:10" ht="12.75">
      <c r="A32" s="113">
        <v>29</v>
      </c>
      <c r="B32" s="32" t="s">
        <v>32</v>
      </c>
      <c r="C32" s="187">
        <v>738.25</v>
      </c>
      <c r="D32" s="187">
        <v>4.990000000000009</v>
      </c>
      <c r="E32" s="187">
        <v>455.06</v>
      </c>
      <c r="F32" s="187">
        <v>21.129999999999995</v>
      </c>
      <c r="G32" s="189">
        <v>1385.6043543543544</v>
      </c>
      <c r="I32" s="77"/>
      <c r="J32" s="77"/>
    </row>
    <row r="33" spans="1:10" ht="12.75">
      <c r="A33" s="113">
        <v>30</v>
      </c>
      <c r="B33" s="32" t="s">
        <v>33</v>
      </c>
      <c r="C33" s="187">
        <v>1273.42</v>
      </c>
      <c r="D33" s="187">
        <v>-66.43999999999983</v>
      </c>
      <c r="E33" s="187">
        <v>0</v>
      </c>
      <c r="F33" s="187">
        <v>-26.15</v>
      </c>
      <c r="G33" s="189">
        <v>2390.0525525525527</v>
      </c>
      <c r="I33" s="77"/>
      <c r="J33" s="77"/>
    </row>
    <row r="34" spans="1:10" ht="12.75">
      <c r="A34" s="113">
        <v>31</v>
      </c>
      <c r="B34" s="32" t="s">
        <v>34</v>
      </c>
      <c r="C34" s="187">
        <v>194.33</v>
      </c>
      <c r="D34" s="187">
        <v>10.900000000000006</v>
      </c>
      <c r="E34" s="187">
        <v>149.22</v>
      </c>
      <c r="F34" s="187">
        <v>-18.810000000000002</v>
      </c>
      <c r="G34" s="189">
        <v>364.73348348348355</v>
      </c>
      <c r="I34" s="77"/>
      <c r="J34" s="77"/>
    </row>
    <row r="35" spans="1:10" ht="12.75">
      <c r="A35" s="113">
        <v>32</v>
      </c>
      <c r="B35" s="32" t="s">
        <v>35</v>
      </c>
      <c r="C35" s="187">
        <v>144.36</v>
      </c>
      <c r="D35" s="187">
        <v>-10.639999999999986</v>
      </c>
      <c r="E35" s="187">
        <v>4.12</v>
      </c>
      <c r="F35" s="187">
        <v>0.9199999999999999</v>
      </c>
      <c r="G35" s="189">
        <v>270.945945945946</v>
      </c>
      <c r="I35" s="77"/>
      <c r="J35" s="77"/>
    </row>
    <row r="36" spans="1:12" s="1" customFormat="1" ht="14.25" customHeight="1" thickBot="1">
      <c r="A36" s="185">
        <v>33</v>
      </c>
      <c r="B36" s="125" t="s">
        <v>36</v>
      </c>
      <c r="C36" s="187">
        <v>0.64</v>
      </c>
      <c r="D36" s="187">
        <v>0.64</v>
      </c>
      <c r="E36" s="187">
        <v>0.1</v>
      </c>
      <c r="F36" s="187">
        <v>0.1</v>
      </c>
      <c r="G36" s="189">
        <v>22.456140350877195</v>
      </c>
      <c r="H36" s="21"/>
      <c r="I36" s="77"/>
      <c r="J36" s="77"/>
      <c r="K36" s="21"/>
      <c r="L36" s="21"/>
    </row>
    <row r="37" spans="1:7" s="1" customFormat="1" ht="15.75" hidden="1" thickBot="1">
      <c r="A37" s="92"/>
      <c r="B37" s="13" t="s">
        <v>37</v>
      </c>
      <c r="C37" s="186"/>
      <c r="D37" s="186">
        <v>0</v>
      </c>
      <c r="E37" s="186"/>
      <c r="F37" s="186">
        <v>0</v>
      </c>
      <c r="G37" s="190"/>
    </row>
    <row r="38" spans="1:7" s="1" customFormat="1" ht="13.5" thickBot="1">
      <c r="A38" s="164"/>
      <c r="B38" s="18" t="s">
        <v>37</v>
      </c>
      <c r="C38" s="191">
        <v>10840.14</v>
      </c>
      <c r="D38" s="191">
        <v>-61.840000000000146</v>
      </c>
      <c r="E38" s="191">
        <v>3597.37</v>
      </c>
      <c r="F38" s="191">
        <v>20.5</v>
      </c>
      <c r="G38" s="192">
        <v>9547.42</v>
      </c>
    </row>
    <row r="39" spans="1:7" ht="13.5" customHeight="1" hidden="1" thickBot="1">
      <c r="A39" s="257" t="s">
        <v>37</v>
      </c>
      <c r="B39" s="258"/>
      <c r="C39" s="94">
        <f>ROUND(SUM(C4:C38),2)</f>
        <v>21680.28</v>
      </c>
      <c r="D39" s="94">
        <f>ROUND(SUM(D4:D38),2)</f>
        <v>-123.68</v>
      </c>
      <c r="E39" s="94">
        <f>ROUND(SUM(E4:E38),2)</f>
        <v>7194.74</v>
      </c>
      <c r="F39" s="108">
        <f>ROUND(SUM(F4:F38),2)</f>
        <v>41</v>
      </c>
      <c r="G39" s="109"/>
    </row>
    <row r="40" spans="2:7" ht="15">
      <c r="B40"/>
      <c r="C40"/>
      <c r="D40"/>
      <c r="E40"/>
      <c r="F40"/>
      <c r="G40"/>
    </row>
  </sheetData>
  <sheetProtection/>
  <mergeCells count="5">
    <mergeCell ref="A39:B39"/>
    <mergeCell ref="A2:A3"/>
    <mergeCell ref="B2:B3"/>
    <mergeCell ref="C2:D2"/>
    <mergeCell ref="E2:F2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4.57421875" style="21" customWidth="1"/>
    <col min="2" max="2" width="21.421875" style="21" customWidth="1"/>
    <col min="3" max="3" width="13.8515625" style="21" bestFit="1" customWidth="1"/>
    <col min="4" max="4" width="12.00390625" style="21" bestFit="1" customWidth="1"/>
    <col min="5" max="16384" width="9.140625" style="21" customWidth="1"/>
  </cols>
  <sheetData>
    <row r="1" ht="13.5" thickBot="1">
      <c r="D1" s="21" t="s">
        <v>102</v>
      </c>
    </row>
    <row r="2" spans="1:4" s="25" customFormat="1" ht="39" customHeight="1">
      <c r="A2" s="231" t="s">
        <v>153</v>
      </c>
      <c r="B2" s="233" t="s">
        <v>41</v>
      </c>
      <c r="C2" s="235" t="s">
        <v>103</v>
      </c>
      <c r="D2" s="237"/>
    </row>
    <row r="3" spans="1:4" ht="12.75">
      <c r="A3" s="232"/>
      <c r="B3" s="234"/>
      <c r="C3" s="46" t="s">
        <v>45</v>
      </c>
      <c r="D3" s="58" t="s">
        <v>95</v>
      </c>
    </row>
    <row r="4" spans="1:4" ht="12.75">
      <c r="A4" s="31">
        <v>1</v>
      </c>
      <c r="B4" s="32" t="s">
        <v>6</v>
      </c>
      <c r="C4" s="162">
        <v>5.93</v>
      </c>
      <c r="D4" s="194">
        <v>0.4899999999999993</v>
      </c>
    </row>
    <row r="5" spans="1:4" ht="12.75">
      <c r="A5" s="31">
        <v>2</v>
      </c>
      <c r="B5" s="32" t="s">
        <v>7</v>
      </c>
      <c r="C5" s="162">
        <v>6.425000000000001</v>
      </c>
      <c r="D5" s="194">
        <v>0.28800000000000114</v>
      </c>
    </row>
    <row r="6" spans="1:4" ht="12.75">
      <c r="A6" s="31">
        <v>3</v>
      </c>
      <c r="B6" s="32" t="s">
        <v>8</v>
      </c>
      <c r="C6" s="162">
        <v>4.802173913043478</v>
      </c>
      <c r="D6" s="194">
        <v>0.16117391304347795</v>
      </c>
    </row>
    <row r="7" spans="1:4" ht="12.75">
      <c r="A7" s="31">
        <v>4</v>
      </c>
      <c r="B7" s="32" t="s">
        <v>9</v>
      </c>
      <c r="C7" s="162">
        <v>6.21</v>
      </c>
      <c r="D7" s="194">
        <v>-0.11899999999999977</v>
      </c>
    </row>
    <row r="8" spans="1:4" ht="12.75">
      <c r="A8" s="31">
        <v>5</v>
      </c>
      <c r="B8" s="32" t="s">
        <v>10</v>
      </c>
      <c r="C8" s="162">
        <v>8.382352941176471</v>
      </c>
      <c r="D8" s="194">
        <v>0.241352941176471</v>
      </c>
    </row>
    <row r="9" spans="1:4" ht="12.75">
      <c r="A9" s="31">
        <v>6</v>
      </c>
      <c r="B9" s="32" t="s">
        <v>11</v>
      </c>
      <c r="C9" s="162">
        <v>7.133249999999999</v>
      </c>
      <c r="D9" s="194">
        <v>0.1012499999999994</v>
      </c>
    </row>
    <row r="10" spans="1:4" ht="12.75">
      <c r="A10" s="31">
        <v>7</v>
      </c>
      <c r="B10" s="32" t="s">
        <v>12</v>
      </c>
      <c r="C10" s="162">
        <v>5.4796875</v>
      </c>
      <c r="D10" s="194">
        <v>0.17868749999999967</v>
      </c>
    </row>
    <row r="11" spans="1:4" ht="12.75">
      <c r="A11" s="31">
        <v>8</v>
      </c>
      <c r="B11" s="32" t="s">
        <v>13</v>
      </c>
      <c r="C11" s="162">
        <v>10.73</v>
      </c>
      <c r="D11" s="194">
        <v>0.7360000000000007</v>
      </c>
    </row>
    <row r="12" spans="1:4" ht="12.75">
      <c r="A12" s="31">
        <v>9</v>
      </c>
      <c r="B12" s="32" t="s">
        <v>135</v>
      </c>
      <c r="C12" s="162">
        <v>7.103793103448275</v>
      </c>
      <c r="D12" s="194">
        <v>0.7447931034482753</v>
      </c>
    </row>
    <row r="13" spans="1:4" ht="12.75">
      <c r="A13" s="31">
        <v>10</v>
      </c>
      <c r="B13" s="32" t="s">
        <v>15</v>
      </c>
      <c r="C13" s="162">
        <v>5.17</v>
      </c>
      <c r="D13" s="194">
        <v>-0.07600000000000051</v>
      </c>
    </row>
    <row r="14" spans="1:4" ht="12.75">
      <c r="A14" s="31">
        <v>11</v>
      </c>
      <c r="B14" s="32" t="s">
        <v>16</v>
      </c>
      <c r="C14" s="162">
        <v>8.76</v>
      </c>
      <c r="D14" s="194">
        <v>0.2159999999999993</v>
      </c>
    </row>
    <row r="15" spans="1:4" ht="12.75">
      <c r="A15" s="31">
        <v>12</v>
      </c>
      <c r="B15" s="32" t="s">
        <v>17</v>
      </c>
      <c r="C15" s="162">
        <v>4.31</v>
      </c>
      <c r="D15" s="194">
        <v>0.004999999999999893</v>
      </c>
    </row>
    <row r="16" spans="1:4" ht="12.75">
      <c r="A16" s="31">
        <v>13</v>
      </c>
      <c r="B16" s="32" t="s">
        <v>18</v>
      </c>
      <c r="C16" s="162">
        <v>10.19</v>
      </c>
      <c r="D16" s="194">
        <v>0.07599999999999874</v>
      </c>
    </row>
    <row r="17" spans="1:4" ht="12.75">
      <c r="A17" s="31">
        <v>14</v>
      </c>
      <c r="B17" s="32" t="s">
        <v>19</v>
      </c>
      <c r="C17" s="162">
        <v>8.44875</v>
      </c>
      <c r="D17" s="194">
        <v>-0.24624999999999986</v>
      </c>
    </row>
    <row r="18" spans="1:4" ht="12.75">
      <c r="A18" s="31">
        <v>15</v>
      </c>
      <c r="B18" s="32" t="s">
        <v>20</v>
      </c>
      <c r="C18" s="162">
        <v>8.652407407407408</v>
      </c>
      <c r="D18" s="194">
        <v>0.15940740740740722</v>
      </c>
    </row>
    <row r="19" spans="1:4" ht="12.75">
      <c r="A19" s="31">
        <v>16</v>
      </c>
      <c r="B19" s="32" t="s">
        <v>21</v>
      </c>
      <c r="C19" s="162">
        <v>9.25</v>
      </c>
      <c r="D19" s="194">
        <v>0.6289999999999996</v>
      </c>
    </row>
    <row r="20" spans="1:4" ht="12.75">
      <c r="A20" s="31">
        <v>17</v>
      </c>
      <c r="B20" s="32" t="s">
        <v>22</v>
      </c>
      <c r="C20" s="162">
        <v>6.25</v>
      </c>
      <c r="D20" s="194">
        <v>0.11000000000000032</v>
      </c>
    </row>
    <row r="21" spans="1:4" ht="12.75">
      <c r="A21" s="31">
        <v>18</v>
      </c>
      <c r="B21" s="32" t="s">
        <v>23</v>
      </c>
      <c r="C21" s="162">
        <v>5.631951219512195</v>
      </c>
      <c r="D21" s="194">
        <v>0.06195121951219473</v>
      </c>
    </row>
    <row r="22" spans="1:4" ht="12.75">
      <c r="A22" s="31">
        <v>19</v>
      </c>
      <c r="B22" s="32" t="s">
        <v>24</v>
      </c>
      <c r="C22" s="162">
        <v>7.205423728813559</v>
      </c>
      <c r="D22" s="194">
        <v>0.12042372881355945</v>
      </c>
    </row>
    <row r="23" spans="1:4" ht="12.75">
      <c r="A23" s="31">
        <v>20</v>
      </c>
      <c r="B23" s="32" t="s">
        <v>25</v>
      </c>
      <c r="C23" s="162">
        <v>8.176862745098038</v>
      </c>
      <c r="D23" s="194">
        <v>0.56</v>
      </c>
    </row>
    <row r="24" spans="1:4" ht="12.75">
      <c r="A24" s="31">
        <v>21</v>
      </c>
      <c r="B24" s="32" t="s">
        <v>26</v>
      </c>
      <c r="C24" s="162">
        <v>6.376774193548387</v>
      </c>
      <c r="D24" s="194">
        <v>0.1</v>
      </c>
    </row>
    <row r="25" spans="1:4" ht="12.75">
      <c r="A25" s="31">
        <v>22</v>
      </c>
      <c r="B25" s="32" t="s">
        <v>27</v>
      </c>
      <c r="C25" s="162">
        <v>7.059444444444444</v>
      </c>
      <c r="D25" s="194">
        <v>-0.03655555555555612</v>
      </c>
    </row>
    <row r="26" spans="1:4" ht="12.75">
      <c r="A26" s="31">
        <v>23</v>
      </c>
      <c r="B26" s="32" t="s">
        <v>28</v>
      </c>
      <c r="C26" s="162">
        <v>6.95</v>
      </c>
      <c r="D26" s="194">
        <v>-0.33000000000000007</v>
      </c>
    </row>
    <row r="27" spans="1:4" ht="12.75">
      <c r="A27" s="31">
        <v>24</v>
      </c>
      <c r="B27" s="32" t="s">
        <v>137</v>
      </c>
      <c r="C27" s="162">
        <v>5.21359375</v>
      </c>
      <c r="D27" s="194">
        <v>-0.17640624999999943</v>
      </c>
    </row>
    <row r="28" spans="1:4" ht="12.75">
      <c r="A28" s="31">
        <v>25</v>
      </c>
      <c r="B28" s="32" t="s">
        <v>136</v>
      </c>
      <c r="C28" s="162">
        <v>8.053015873015873</v>
      </c>
      <c r="D28" s="194">
        <v>0.321015873015873</v>
      </c>
    </row>
    <row r="29" spans="1:4" ht="12.75">
      <c r="A29" s="31">
        <v>26</v>
      </c>
      <c r="B29" s="32" t="s">
        <v>29</v>
      </c>
      <c r="C29" s="162">
        <v>9.84</v>
      </c>
      <c r="D29" s="194">
        <v>0</v>
      </c>
    </row>
    <row r="30" spans="1:4" ht="12.75">
      <c r="A30" s="31">
        <v>27</v>
      </c>
      <c r="B30" s="32" t="s">
        <v>30</v>
      </c>
      <c r="C30" s="162">
        <v>10.33</v>
      </c>
      <c r="D30" s="194">
        <v>0.8070000000000004</v>
      </c>
    </row>
    <row r="31" spans="1:4" ht="12.75">
      <c r="A31" s="31">
        <v>28</v>
      </c>
      <c r="B31" s="32" t="s">
        <v>31</v>
      </c>
      <c r="C31" s="162">
        <v>8.35</v>
      </c>
      <c r="D31" s="194">
        <v>0.16600000000000037</v>
      </c>
    </row>
    <row r="32" spans="1:4" ht="12.75">
      <c r="A32" s="31">
        <v>29</v>
      </c>
      <c r="B32" s="32" t="s">
        <v>32</v>
      </c>
      <c r="C32" s="162">
        <v>9.97635135135135</v>
      </c>
      <c r="D32" s="194">
        <v>-0.06864864864864906</v>
      </c>
    </row>
    <row r="33" spans="1:4" ht="12.75">
      <c r="A33" s="31">
        <v>30</v>
      </c>
      <c r="B33" s="32" t="s">
        <v>33</v>
      </c>
      <c r="C33" s="162">
        <v>8.377763157894737</v>
      </c>
      <c r="D33" s="194">
        <v>-0.8622368421052631</v>
      </c>
    </row>
    <row r="34" spans="1:4" ht="12.75">
      <c r="A34" s="31">
        <v>31</v>
      </c>
      <c r="B34" s="32" t="s">
        <v>34</v>
      </c>
      <c r="C34" s="162">
        <v>5.55</v>
      </c>
      <c r="D34" s="194">
        <v>0.14999999999999947</v>
      </c>
    </row>
    <row r="35" spans="1:4" ht="12.75">
      <c r="A35" s="31">
        <v>32</v>
      </c>
      <c r="B35" s="32" t="s">
        <v>35</v>
      </c>
      <c r="C35" s="162">
        <v>4.812</v>
      </c>
      <c r="D35" s="194">
        <v>-2.569</v>
      </c>
    </row>
    <row r="36" spans="1:4" s="1" customFormat="1" ht="14.25" customHeight="1" thickBot="1">
      <c r="A36" s="184">
        <v>33</v>
      </c>
      <c r="B36" s="125" t="s">
        <v>36</v>
      </c>
      <c r="C36" s="162">
        <v>0.64</v>
      </c>
      <c r="D36" s="194">
        <v>0.64</v>
      </c>
    </row>
    <row r="37" spans="1:4" s="1" customFormat="1" ht="15.75" hidden="1" thickBot="1">
      <c r="A37" s="10"/>
      <c r="B37" s="13" t="s">
        <v>37</v>
      </c>
      <c r="C37" s="170"/>
      <c r="D37" s="182">
        <v>0</v>
      </c>
    </row>
    <row r="38" spans="1:4" s="1" customFormat="1" ht="13.5" thickBot="1">
      <c r="A38" s="17"/>
      <c r="B38" s="18" t="s">
        <v>37</v>
      </c>
      <c r="C38" s="166">
        <v>7.64</v>
      </c>
      <c r="D38" s="165">
        <v>0</v>
      </c>
    </row>
    <row r="39" spans="1:4" ht="13.5" hidden="1" thickBot="1">
      <c r="A39" s="249" t="s">
        <v>80</v>
      </c>
      <c r="B39" s="250"/>
      <c r="C39" s="85"/>
      <c r="D39" s="101"/>
    </row>
  </sheetData>
  <sheetProtection/>
  <mergeCells count="4">
    <mergeCell ref="A2:A3"/>
    <mergeCell ref="B2:B3"/>
    <mergeCell ref="C2:D2"/>
    <mergeCell ref="A39:B3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0" zoomScaleNormal="80" zoomScalePageLayoutView="0" workbookViewId="0" topLeftCell="A1">
      <selection activeCell="I42" sqref="I42"/>
    </sheetView>
  </sheetViews>
  <sheetFormatPr defaultColWidth="9.140625" defaultRowHeight="15"/>
  <cols>
    <col min="1" max="1" width="5.8515625" style="29" customWidth="1"/>
    <col min="2" max="2" width="21.421875" style="21" customWidth="1"/>
    <col min="3" max="3" width="8.421875" style="21" customWidth="1"/>
    <col min="4" max="4" width="7.421875" style="21" customWidth="1"/>
    <col min="5" max="5" width="9.57421875" style="21" customWidth="1"/>
    <col min="6" max="6" width="8.57421875" style="21" customWidth="1"/>
    <col min="7" max="7" width="8.28125" style="21" customWidth="1"/>
    <col min="8" max="8" width="8.00390625" style="21" customWidth="1"/>
    <col min="9" max="9" width="12.7109375" style="21" customWidth="1"/>
    <col min="10" max="10" width="8.57421875" style="21" customWidth="1"/>
    <col min="11" max="16384" width="9.140625" style="21" customWidth="1"/>
  </cols>
  <sheetData>
    <row r="1" spans="2:10" ht="13.5" thickBot="1">
      <c r="B1" s="195" t="s">
        <v>104</v>
      </c>
      <c r="C1" s="195"/>
      <c r="D1" s="195"/>
      <c r="E1" s="195"/>
      <c r="F1" s="195"/>
      <c r="G1" s="195"/>
      <c r="H1" s="195"/>
      <c r="I1" s="259" t="s">
        <v>105</v>
      </c>
      <c r="J1" s="259"/>
    </row>
    <row r="2" spans="1:10" s="25" customFormat="1" ht="44.25" customHeight="1">
      <c r="A2" s="231" t="s">
        <v>153</v>
      </c>
      <c r="B2" s="233" t="s">
        <v>41</v>
      </c>
      <c r="C2" s="235" t="s">
        <v>106</v>
      </c>
      <c r="D2" s="235"/>
      <c r="E2" s="235" t="s">
        <v>107</v>
      </c>
      <c r="F2" s="235"/>
      <c r="G2" s="235" t="s">
        <v>108</v>
      </c>
      <c r="H2" s="235"/>
      <c r="I2" s="235" t="s">
        <v>109</v>
      </c>
      <c r="J2" s="237"/>
    </row>
    <row r="3" spans="1:10" ht="12.75">
      <c r="A3" s="232"/>
      <c r="B3" s="234"/>
      <c r="C3" s="46" t="s">
        <v>45</v>
      </c>
      <c r="D3" s="46" t="s">
        <v>95</v>
      </c>
      <c r="E3" s="46" t="s">
        <v>45</v>
      </c>
      <c r="F3" s="46" t="s">
        <v>95</v>
      </c>
      <c r="G3" s="46" t="s">
        <v>45</v>
      </c>
      <c r="H3" s="46" t="s">
        <v>95</v>
      </c>
      <c r="I3" s="46" t="s">
        <v>45</v>
      </c>
      <c r="J3" s="58" t="s">
        <v>95</v>
      </c>
    </row>
    <row r="4" spans="1:10" ht="12.75">
      <c r="A4" s="200">
        <v>1</v>
      </c>
      <c r="B4" s="147" t="s">
        <v>6</v>
      </c>
      <c r="C4" s="161">
        <v>1.8503578399479506</v>
      </c>
      <c r="D4" s="161">
        <v>0.0403578399479505</v>
      </c>
      <c r="E4" s="198">
        <v>9.7</v>
      </c>
      <c r="F4" s="199">
        <v>-0.10000000000000142</v>
      </c>
      <c r="G4" s="161">
        <v>24.101694915254235</v>
      </c>
      <c r="H4" s="161">
        <v>0.5116949152542354</v>
      </c>
      <c r="I4" s="161">
        <v>13.025423728813557</v>
      </c>
      <c r="J4" s="201">
        <v>0.025423728813557034</v>
      </c>
    </row>
    <row r="5" spans="1:10" ht="12.75">
      <c r="A5" s="202">
        <v>2</v>
      </c>
      <c r="B5" s="32" t="s">
        <v>7</v>
      </c>
      <c r="C5" s="162">
        <v>1.41</v>
      </c>
      <c r="D5" s="193">
        <v>-0.010000000000000009</v>
      </c>
      <c r="E5" s="72">
        <v>9.7</v>
      </c>
      <c r="F5" s="193">
        <v>0.5</v>
      </c>
      <c r="G5" s="162">
        <v>25.700000000000003</v>
      </c>
      <c r="H5" s="162">
        <v>0.2100000000000044</v>
      </c>
      <c r="I5" s="162">
        <v>18.27846153846154</v>
      </c>
      <c r="J5" s="183">
        <v>0.38846153846153797</v>
      </c>
    </row>
    <row r="6" spans="1:10" ht="12.75">
      <c r="A6" s="202">
        <v>3</v>
      </c>
      <c r="B6" s="32" t="s">
        <v>8</v>
      </c>
      <c r="C6" s="162">
        <v>1.16</v>
      </c>
      <c r="D6" s="193">
        <v>0</v>
      </c>
      <c r="E6" s="72">
        <v>10.9</v>
      </c>
      <c r="F6" s="193">
        <v>1.700000000000001</v>
      </c>
      <c r="G6" s="162">
        <v>19.72321428571429</v>
      </c>
      <c r="H6" s="162">
        <v>-0.16678571428571232</v>
      </c>
      <c r="I6" s="162">
        <v>17.064285714285717</v>
      </c>
      <c r="J6" s="183">
        <v>-0.025714285714283136</v>
      </c>
    </row>
    <row r="7" spans="1:10" ht="12.75">
      <c r="A7" s="202">
        <v>4</v>
      </c>
      <c r="B7" s="32" t="s">
        <v>9</v>
      </c>
      <c r="C7" s="162">
        <v>1.82</v>
      </c>
      <c r="D7" s="193">
        <v>0.08000000000000007</v>
      </c>
      <c r="E7" s="72">
        <v>8.3</v>
      </c>
      <c r="F7" s="193">
        <v>0.20000000000000107</v>
      </c>
      <c r="G7" s="162">
        <v>19.293203883495146</v>
      </c>
      <c r="H7" s="162">
        <v>0.18320388349514616</v>
      </c>
      <c r="I7" s="162">
        <v>10.58252427184466</v>
      </c>
      <c r="J7" s="183">
        <v>-0.3774757281553409</v>
      </c>
    </row>
    <row r="8" spans="1:10" ht="12.75">
      <c r="A8" s="202">
        <v>5</v>
      </c>
      <c r="B8" s="32" t="s">
        <v>10</v>
      </c>
      <c r="C8" s="162">
        <v>2.25</v>
      </c>
      <c r="D8" s="193">
        <v>0.10999999999999988</v>
      </c>
      <c r="E8" s="72">
        <v>11</v>
      </c>
      <c r="F8" s="193">
        <v>1.1999999999999993</v>
      </c>
      <c r="G8" s="162">
        <v>22.093023255813954</v>
      </c>
      <c r="H8" s="162">
        <v>0.8030232558139545</v>
      </c>
      <c r="I8" s="162">
        <v>9.816279069767441</v>
      </c>
      <c r="J8" s="183">
        <v>-0.13372093023255793</v>
      </c>
    </row>
    <row r="9" spans="1:10" ht="12.75">
      <c r="A9" s="202">
        <v>6</v>
      </c>
      <c r="B9" s="32" t="s">
        <v>11</v>
      </c>
      <c r="C9" s="162">
        <v>1.69</v>
      </c>
      <c r="D9" s="193">
        <v>0.040000000000000036</v>
      </c>
      <c r="E9" s="72">
        <v>8.9</v>
      </c>
      <c r="F9" s="193">
        <v>0.09999999999999964</v>
      </c>
      <c r="G9" s="162">
        <v>19.95314685314685</v>
      </c>
      <c r="H9" s="162">
        <v>-0.06685314685314836</v>
      </c>
      <c r="I9" s="162">
        <v>11.807692307692307</v>
      </c>
      <c r="J9" s="183">
        <v>-0.33230769230769397</v>
      </c>
    </row>
    <row r="10" spans="1:10" ht="12.75">
      <c r="A10" s="202">
        <v>7</v>
      </c>
      <c r="B10" s="32" t="s">
        <v>12</v>
      </c>
      <c r="C10" s="162">
        <v>1.39</v>
      </c>
      <c r="D10" s="193">
        <v>0.019999999999999796</v>
      </c>
      <c r="E10" s="72">
        <v>9.1</v>
      </c>
      <c r="F10" s="193">
        <v>0.09999999999999964</v>
      </c>
      <c r="G10" s="162">
        <v>22.196202531645568</v>
      </c>
      <c r="H10" s="162">
        <v>0.326202531645567</v>
      </c>
      <c r="I10" s="162">
        <v>15.974683544303797</v>
      </c>
      <c r="J10" s="183">
        <v>-0.01531645569620288</v>
      </c>
    </row>
    <row r="11" spans="1:10" ht="12.75">
      <c r="A11" s="202">
        <v>8</v>
      </c>
      <c r="B11" s="32" t="s">
        <v>13</v>
      </c>
      <c r="C11" s="162">
        <v>2.5</v>
      </c>
      <c r="D11" s="193">
        <v>0.029999999999999805</v>
      </c>
      <c r="E11" s="72">
        <v>9.2</v>
      </c>
      <c r="F11" s="193">
        <v>1.5999999999999996</v>
      </c>
      <c r="G11" s="162">
        <v>23.44651162790698</v>
      </c>
      <c r="H11" s="162">
        <v>0.20651162790698052</v>
      </c>
      <c r="I11" s="162">
        <v>9.37953488372093</v>
      </c>
      <c r="J11" s="183">
        <v>-0.03046511627906945</v>
      </c>
    </row>
    <row r="12" spans="1:10" ht="12.75">
      <c r="A12" s="202">
        <v>9</v>
      </c>
      <c r="B12" s="32" t="s">
        <v>135</v>
      </c>
      <c r="C12" s="162">
        <v>2.65</v>
      </c>
      <c r="D12" s="193">
        <v>0.2799999999999998</v>
      </c>
      <c r="E12" s="72">
        <v>11.5</v>
      </c>
      <c r="F12" s="193">
        <v>3.1999999999999993</v>
      </c>
      <c r="G12" s="162">
        <v>23.41022727272727</v>
      </c>
      <c r="H12" s="162">
        <v>1.9702272727272678</v>
      </c>
      <c r="I12" s="162">
        <v>8.846590909090908</v>
      </c>
      <c r="J12" s="183">
        <v>-0.18340909090909108</v>
      </c>
    </row>
    <row r="13" spans="1:10" ht="12.75">
      <c r="A13" s="202">
        <v>10</v>
      </c>
      <c r="B13" s="32" t="s">
        <v>15</v>
      </c>
      <c r="C13" s="162">
        <v>1.56</v>
      </c>
      <c r="D13" s="193">
        <v>0</v>
      </c>
      <c r="E13" s="72">
        <v>10.8</v>
      </c>
      <c r="F13" s="193">
        <v>0.9000000000000004</v>
      </c>
      <c r="G13" s="162">
        <v>29.08125</v>
      </c>
      <c r="H13" s="162">
        <v>2.1012500000000003</v>
      </c>
      <c r="I13" s="162">
        <v>18.5875</v>
      </c>
      <c r="J13" s="183">
        <v>1.2874999999999979</v>
      </c>
    </row>
    <row r="14" spans="1:10" ht="12.75">
      <c r="A14" s="202">
        <v>11</v>
      </c>
      <c r="B14" s="32" t="s">
        <v>16</v>
      </c>
      <c r="C14" s="162">
        <v>2.38</v>
      </c>
      <c r="D14" s="193">
        <v>0.040000000000000036</v>
      </c>
      <c r="E14" s="72">
        <v>10.4</v>
      </c>
      <c r="F14" s="193">
        <v>0.20000000000000107</v>
      </c>
      <c r="G14" s="162">
        <v>21.794026135656505</v>
      </c>
      <c r="H14" s="162">
        <v>0.0340261356565037</v>
      </c>
      <c r="I14" s="162">
        <v>9.153080273802116</v>
      </c>
      <c r="J14" s="183">
        <v>-0.12691972619788316</v>
      </c>
    </row>
    <row r="15" spans="1:10" ht="12.75">
      <c r="A15" s="202">
        <v>12</v>
      </c>
      <c r="B15" s="32" t="s">
        <v>17</v>
      </c>
      <c r="C15" s="162">
        <v>1.02</v>
      </c>
      <c r="D15" s="193">
        <v>0</v>
      </c>
      <c r="E15" s="72">
        <v>13.3</v>
      </c>
      <c r="F15" s="193">
        <v>3.700000000000001</v>
      </c>
      <c r="G15" s="162">
        <v>19.52075471698113</v>
      </c>
      <c r="H15" s="162">
        <v>0.03075471698113219</v>
      </c>
      <c r="I15" s="162">
        <v>19.069811320754717</v>
      </c>
      <c r="J15" s="183">
        <v>0.029811320754717485</v>
      </c>
    </row>
    <row r="16" spans="1:10" ht="12.75">
      <c r="A16" s="202">
        <v>13</v>
      </c>
      <c r="B16" s="32" t="s">
        <v>18</v>
      </c>
      <c r="C16" s="162">
        <v>2.25</v>
      </c>
      <c r="D16" s="193">
        <v>-0.029999999999999805</v>
      </c>
      <c r="E16" s="72">
        <v>13.1</v>
      </c>
      <c r="F16" s="193">
        <v>0</v>
      </c>
      <c r="G16" s="162">
        <v>25.0572192513369</v>
      </c>
      <c r="H16" s="162">
        <v>0.17721925133690064</v>
      </c>
      <c r="I16" s="162">
        <v>11.11283422459893</v>
      </c>
      <c r="J16" s="183">
        <v>0.20283422459893075</v>
      </c>
    </row>
    <row r="17" spans="1:10" ht="12.75">
      <c r="A17" s="202">
        <v>14</v>
      </c>
      <c r="B17" s="32" t="s">
        <v>19</v>
      </c>
      <c r="C17" s="162">
        <v>2.55</v>
      </c>
      <c r="D17" s="193">
        <v>-0.010000000000000231</v>
      </c>
      <c r="E17" s="72">
        <v>9.4</v>
      </c>
      <c r="F17" s="193">
        <v>0</v>
      </c>
      <c r="G17" s="162">
        <v>23.96808510638298</v>
      </c>
      <c r="H17" s="162">
        <v>-0.5219148936170193</v>
      </c>
      <c r="I17" s="162">
        <v>9.411347517730496</v>
      </c>
      <c r="J17" s="183">
        <v>-0.14865248226950456</v>
      </c>
    </row>
    <row r="18" spans="1:10" ht="12.75">
      <c r="A18" s="202">
        <v>15</v>
      </c>
      <c r="B18" s="32" t="s">
        <v>20</v>
      </c>
      <c r="C18" s="162">
        <v>1.48</v>
      </c>
      <c r="D18" s="193">
        <v>-0.010000000000000009</v>
      </c>
      <c r="E18" s="72">
        <v>10.3</v>
      </c>
      <c r="F18" s="193">
        <v>1</v>
      </c>
      <c r="G18" s="162">
        <v>20.226406926406927</v>
      </c>
      <c r="H18" s="162">
        <v>-0.08359307359307167</v>
      </c>
      <c r="I18" s="162">
        <v>13.640692640692642</v>
      </c>
      <c r="J18" s="183">
        <v>0.010692640692640865</v>
      </c>
    </row>
    <row r="19" spans="1:10" ht="12.75">
      <c r="A19" s="202">
        <v>16</v>
      </c>
      <c r="B19" s="32" t="s">
        <v>21</v>
      </c>
      <c r="C19" s="162">
        <v>1.92</v>
      </c>
      <c r="D19" s="193">
        <v>0.1499999999999999</v>
      </c>
      <c r="E19" s="72">
        <v>9.1</v>
      </c>
      <c r="F19" s="193">
        <v>-0.40000000000000036</v>
      </c>
      <c r="G19" s="162">
        <v>22.235443037974683</v>
      </c>
      <c r="H19" s="162">
        <v>0.15544303797468473</v>
      </c>
      <c r="I19" s="162">
        <v>11.59367088607595</v>
      </c>
      <c r="J19" s="183">
        <v>-0.8563291139240494</v>
      </c>
    </row>
    <row r="20" spans="1:10" ht="12.75">
      <c r="A20" s="202">
        <v>17</v>
      </c>
      <c r="B20" s="32" t="s">
        <v>22</v>
      </c>
      <c r="C20" s="162">
        <v>1.79</v>
      </c>
      <c r="D20" s="193">
        <v>0.06000000000000005</v>
      </c>
      <c r="E20" s="72">
        <v>9.5</v>
      </c>
      <c r="F20" s="193">
        <v>0.40000000000000036</v>
      </c>
      <c r="G20" s="162">
        <v>22.089473684210528</v>
      </c>
      <c r="H20" s="162">
        <v>-0.05052631578947242</v>
      </c>
      <c r="I20" s="162">
        <v>12.341353383458644</v>
      </c>
      <c r="J20" s="183">
        <v>-0.43864661654135517</v>
      </c>
    </row>
    <row r="21" spans="1:10" ht="12.75">
      <c r="A21" s="202">
        <v>18</v>
      </c>
      <c r="B21" s="32" t="s">
        <v>23</v>
      </c>
      <c r="C21" s="162">
        <v>0.92</v>
      </c>
      <c r="D21" s="193">
        <v>-0.019999999999999907</v>
      </c>
      <c r="E21" s="72">
        <v>8.5</v>
      </c>
      <c r="F21" s="193">
        <v>0.5</v>
      </c>
      <c r="G21" s="162">
        <v>16.978676470588237</v>
      </c>
      <c r="H21" s="162">
        <v>-0.2513235294117635</v>
      </c>
      <c r="I21" s="162">
        <v>18.358823529411765</v>
      </c>
      <c r="J21" s="183">
        <v>0.008823529411763786</v>
      </c>
    </row>
    <row r="22" spans="1:10" ht="12.75">
      <c r="A22" s="202">
        <v>19</v>
      </c>
      <c r="B22" s="32" t="s">
        <v>24</v>
      </c>
      <c r="C22" s="162">
        <v>1.75</v>
      </c>
      <c r="D22" s="193">
        <v>0</v>
      </c>
      <c r="E22" s="72">
        <v>7.8</v>
      </c>
      <c r="F22" s="193">
        <v>0</v>
      </c>
      <c r="G22" s="162">
        <v>19.773023255813953</v>
      </c>
      <c r="H22" s="162">
        <v>0.0030232558139537957</v>
      </c>
      <c r="I22" s="162">
        <v>11.316279069767443</v>
      </c>
      <c r="J22" s="183">
        <v>0.0062790697674426355</v>
      </c>
    </row>
    <row r="23" spans="1:10" ht="12.75">
      <c r="A23" s="202">
        <v>20</v>
      </c>
      <c r="B23" s="32" t="s">
        <v>25</v>
      </c>
      <c r="C23" s="162">
        <v>1.68</v>
      </c>
      <c r="D23" s="193">
        <v>0.07999999999999985</v>
      </c>
      <c r="E23" s="72">
        <v>8.5</v>
      </c>
      <c r="F23" s="193">
        <v>0</v>
      </c>
      <c r="G23" s="162">
        <v>20.747263681592038</v>
      </c>
      <c r="H23" s="162">
        <v>0.19726368159203744</v>
      </c>
      <c r="I23" s="162">
        <v>12.371641791044775</v>
      </c>
      <c r="J23" s="183">
        <v>-0.4883582089552245</v>
      </c>
    </row>
    <row r="24" spans="1:10" ht="13.5" thickBot="1">
      <c r="A24" s="202">
        <v>21</v>
      </c>
      <c r="B24" s="32" t="s">
        <v>26</v>
      </c>
      <c r="C24" s="162">
        <v>1.88</v>
      </c>
      <c r="D24" s="193">
        <v>0.06999999999999984</v>
      </c>
      <c r="E24" s="72">
        <v>9.4</v>
      </c>
      <c r="F24" s="193">
        <v>-0.29999999999999893</v>
      </c>
      <c r="G24" s="162">
        <v>20.17142857142857</v>
      </c>
      <c r="H24" s="85">
        <v>-0.34857142857142875</v>
      </c>
      <c r="I24" s="162">
        <v>10.751020408163264</v>
      </c>
      <c r="J24" s="183">
        <v>-0.5789795918367364</v>
      </c>
    </row>
    <row r="25" spans="1:10" ht="12.75">
      <c r="A25" s="202">
        <v>22</v>
      </c>
      <c r="B25" s="32" t="s">
        <v>27</v>
      </c>
      <c r="C25" s="162">
        <v>1.48</v>
      </c>
      <c r="D25" s="193">
        <v>-0.06000000000000005</v>
      </c>
      <c r="E25" s="72">
        <v>10.2</v>
      </c>
      <c r="F25" s="193">
        <v>0.09999999999999964</v>
      </c>
      <c r="G25" s="162">
        <v>20.16984126984127</v>
      </c>
      <c r="H25" s="162">
        <v>-0.5701587301587274</v>
      </c>
      <c r="I25" s="162">
        <v>13.631746031746031</v>
      </c>
      <c r="J25" s="183">
        <v>0.17174603174603043</v>
      </c>
    </row>
    <row r="26" spans="1:10" ht="12.75">
      <c r="A26" s="202">
        <v>23</v>
      </c>
      <c r="B26" s="32" t="s">
        <v>28</v>
      </c>
      <c r="C26" s="162">
        <v>1.44</v>
      </c>
      <c r="D26" s="193">
        <v>0.020000000000000018</v>
      </c>
      <c r="E26" s="72">
        <v>9.1</v>
      </c>
      <c r="F26" s="193">
        <v>0</v>
      </c>
      <c r="G26" s="162">
        <v>22.795081967213118</v>
      </c>
      <c r="H26" s="162">
        <v>0.13508196721311805</v>
      </c>
      <c r="I26" s="162">
        <v>15.819672131147541</v>
      </c>
      <c r="J26" s="183">
        <v>-0.16032786885245898</v>
      </c>
    </row>
    <row r="27" spans="1:10" ht="12.75">
      <c r="A27" s="202">
        <v>24</v>
      </c>
      <c r="B27" s="32" t="s">
        <v>137</v>
      </c>
      <c r="C27" s="162">
        <v>1.33</v>
      </c>
      <c r="D27" s="193">
        <v>-0.09999999999999987</v>
      </c>
      <c r="E27" s="72">
        <v>8.9</v>
      </c>
      <c r="F27" s="193">
        <v>0.09999999999999964</v>
      </c>
      <c r="G27" s="162">
        <v>20.854375</v>
      </c>
      <c r="H27" s="162">
        <v>0.104375000000001</v>
      </c>
      <c r="I27" s="162">
        <v>15.714375</v>
      </c>
      <c r="J27" s="183">
        <v>1.2443749999999998</v>
      </c>
    </row>
    <row r="28" spans="1:10" ht="12.75">
      <c r="A28" s="202">
        <v>25</v>
      </c>
      <c r="B28" s="32" t="s">
        <v>136</v>
      </c>
      <c r="C28" s="162">
        <v>2.06</v>
      </c>
      <c r="D28" s="193">
        <v>0.040000000000000036</v>
      </c>
      <c r="E28" s="72">
        <v>9.3</v>
      </c>
      <c r="F28" s="193">
        <v>0</v>
      </c>
      <c r="G28" s="162">
        <v>25.240796019900493</v>
      </c>
      <c r="H28" s="162">
        <v>-0.0192039800995083</v>
      </c>
      <c r="I28" s="162">
        <v>12.251243781094526</v>
      </c>
      <c r="J28" s="183">
        <v>-0.27875621890547286</v>
      </c>
    </row>
    <row r="29" spans="1:10" ht="12.75">
      <c r="A29" s="202">
        <v>26</v>
      </c>
      <c r="B29" s="32" t="s">
        <v>29</v>
      </c>
      <c r="C29" s="162">
        <v>3.76</v>
      </c>
      <c r="D29" s="193">
        <v>0</v>
      </c>
      <c r="E29" s="72">
        <v>8.1</v>
      </c>
      <c r="F29" s="193">
        <v>0.1999999999999993</v>
      </c>
      <c r="G29" s="162">
        <v>18.778625954198475</v>
      </c>
      <c r="H29" s="162">
        <v>-0.0013740458015263357</v>
      </c>
      <c r="I29" s="162">
        <v>4.987786259541985</v>
      </c>
      <c r="J29" s="183">
        <v>-0.0022137404580151454</v>
      </c>
    </row>
    <row r="30" spans="1:10" ht="12.75">
      <c r="A30" s="202">
        <v>27</v>
      </c>
      <c r="B30" s="32" t="s">
        <v>30</v>
      </c>
      <c r="C30" s="162">
        <v>2.2</v>
      </c>
      <c r="D30" s="193">
        <v>0</v>
      </c>
      <c r="E30" s="72">
        <v>7.6</v>
      </c>
      <c r="F30" s="193">
        <v>0</v>
      </c>
      <c r="G30" s="162">
        <v>19.718090452261308</v>
      </c>
      <c r="H30" s="162">
        <v>-0.0019095477386912307</v>
      </c>
      <c r="I30" s="162">
        <v>8.970854271356785</v>
      </c>
      <c r="J30" s="183">
        <v>0.0008542713567845084</v>
      </c>
    </row>
    <row r="31" spans="1:10" ht="12.75">
      <c r="A31" s="202">
        <v>28</v>
      </c>
      <c r="B31" s="32" t="s">
        <v>31</v>
      </c>
      <c r="C31" s="162">
        <v>1.72</v>
      </c>
      <c r="D31" s="193">
        <v>0.040000000000000036</v>
      </c>
      <c r="E31" s="72">
        <v>9.9</v>
      </c>
      <c r="F31" s="193">
        <v>0.3000000000000007</v>
      </c>
      <c r="G31" s="162">
        <v>25.852556818181817</v>
      </c>
      <c r="H31" s="162">
        <v>-1.0174431818181837</v>
      </c>
      <c r="I31" s="162">
        <v>14.989772727272726</v>
      </c>
      <c r="J31" s="183">
        <v>-0.9602272727272734</v>
      </c>
    </row>
    <row r="32" spans="1:10" ht="12.75">
      <c r="A32" s="202">
        <v>29</v>
      </c>
      <c r="B32" s="32" t="s">
        <v>32</v>
      </c>
      <c r="C32" s="162">
        <v>2.94</v>
      </c>
      <c r="D32" s="193">
        <v>0</v>
      </c>
      <c r="E32" s="72">
        <v>11.1</v>
      </c>
      <c r="F32" s="193">
        <v>2.5999999999999996</v>
      </c>
      <c r="G32" s="162">
        <v>19.9527027027027</v>
      </c>
      <c r="H32" s="162">
        <v>0.13270270270270146</v>
      </c>
      <c r="I32" s="162">
        <v>6.782162162162162</v>
      </c>
      <c r="J32" s="183">
        <v>0.042162162162162176</v>
      </c>
    </row>
    <row r="33" spans="1:10" ht="12.75">
      <c r="A33" s="202">
        <v>30</v>
      </c>
      <c r="B33" s="32" t="s">
        <v>33</v>
      </c>
      <c r="C33" s="162">
        <v>1.06</v>
      </c>
      <c r="D33" s="193">
        <v>-0.06000000000000005</v>
      </c>
      <c r="E33" s="72">
        <v>17.1</v>
      </c>
      <c r="F33" s="193">
        <v>3.0000000000000018</v>
      </c>
      <c r="G33" s="162">
        <v>31.835500000000003</v>
      </c>
      <c r="H33" s="162">
        <v>-1.6644999999999968</v>
      </c>
      <c r="I33" s="162">
        <v>29.8945</v>
      </c>
      <c r="J33" s="183">
        <v>0.03450000000000131</v>
      </c>
    </row>
    <row r="34" spans="1:10" ht="12.75">
      <c r="A34" s="202">
        <v>31</v>
      </c>
      <c r="B34" s="32" t="s">
        <v>34</v>
      </c>
      <c r="C34" s="162">
        <v>1.09</v>
      </c>
      <c r="D34" s="193">
        <v>0.06000000000000005</v>
      </c>
      <c r="E34" s="72">
        <v>16.4</v>
      </c>
      <c r="F34" s="193">
        <v>6.499999999999998</v>
      </c>
      <c r="G34" s="162">
        <v>17.666363636363638</v>
      </c>
      <c r="H34" s="162">
        <v>1.576363636363638</v>
      </c>
      <c r="I34" s="162">
        <v>16.256363636363634</v>
      </c>
      <c r="J34" s="183">
        <v>0.596363636363634</v>
      </c>
    </row>
    <row r="35" spans="1:10" ht="12.75">
      <c r="A35" s="202">
        <v>32</v>
      </c>
      <c r="B35" s="32" t="s">
        <v>35</v>
      </c>
      <c r="C35" s="162">
        <v>1.49</v>
      </c>
      <c r="D35" s="193">
        <v>-0.1100000000000001</v>
      </c>
      <c r="E35" s="72">
        <v>9.7</v>
      </c>
      <c r="F35" s="193">
        <v>0</v>
      </c>
      <c r="G35" s="162">
        <v>57.74400000000001</v>
      </c>
      <c r="H35" s="162">
        <v>-4.255999999999993</v>
      </c>
      <c r="I35" s="162">
        <v>38.78</v>
      </c>
      <c r="J35" s="183">
        <v>0.020000000000003126</v>
      </c>
    </row>
    <row r="36" spans="1:10" s="1" customFormat="1" ht="14.25" customHeight="1" thickBot="1">
      <c r="A36" s="185">
        <v>33</v>
      </c>
      <c r="B36" s="125" t="s">
        <v>36</v>
      </c>
      <c r="C36" s="162">
        <v>0.06</v>
      </c>
      <c r="D36" s="193">
        <v>0.06</v>
      </c>
      <c r="E36" s="72">
        <v>0</v>
      </c>
      <c r="F36" s="193">
        <v>0</v>
      </c>
      <c r="G36" s="162">
        <v>0</v>
      </c>
      <c r="H36" s="162">
        <v>0</v>
      </c>
      <c r="I36" s="162">
        <v>0</v>
      </c>
      <c r="J36" s="183">
        <v>0</v>
      </c>
    </row>
    <row r="37" spans="1:10" s="1" customFormat="1" ht="15.75" hidden="1" thickBot="1">
      <c r="A37" s="92"/>
      <c r="B37" s="13" t="s">
        <v>37</v>
      </c>
      <c r="C37" s="170"/>
      <c r="D37" s="196">
        <v>0</v>
      </c>
      <c r="E37" s="197"/>
      <c r="F37" s="196">
        <v>0</v>
      </c>
      <c r="G37" s="170"/>
      <c r="H37" s="170">
        <v>0</v>
      </c>
      <c r="I37" s="170"/>
      <c r="J37" s="182">
        <v>0</v>
      </c>
    </row>
    <row r="38" spans="1:10" s="1" customFormat="1" ht="13.5" thickBot="1">
      <c r="A38" s="164"/>
      <c r="B38" s="18" t="s">
        <v>37</v>
      </c>
      <c r="C38" s="166">
        <v>1.68</v>
      </c>
      <c r="D38" s="203">
        <v>0.01</v>
      </c>
      <c r="E38" s="132">
        <v>10.4</v>
      </c>
      <c r="F38" s="203">
        <v>0.9</v>
      </c>
      <c r="G38" s="166">
        <v>22.68</v>
      </c>
      <c r="H38" s="203">
        <v>-0.08000000000000185</v>
      </c>
      <c r="I38" s="166">
        <v>13.5</v>
      </c>
      <c r="J38" s="204">
        <v>-0.09999999999999964</v>
      </c>
    </row>
    <row r="39" spans="1:10" ht="13.5" hidden="1" thickBot="1">
      <c r="A39" s="249" t="s">
        <v>82</v>
      </c>
      <c r="B39" s="250"/>
      <c r="C39" s="94"/>
      <c r="D39" s="122"/>
      <c r="E39" s="98"/>
      <c r="F39" s="141"/>
      <c r="G39" s="94"/>
      <c r="H39" s="94"/>
      <c r="I39" s="94"/>
      <c r="J39" s="110"/>
    </row>
    <row r="40" spans="4:10" ht="12.75">
      <c r="D40" s="136"/>
      <c r="F40" s="136"/>
      <c r="H40" s="136"/>
      <c r="J40" s="136"/>
    </row>
  </sheetData>
  <sheetProtection/>
  <mergeCells count="8">
    <mergeCell ref="A39:B39"/>
    <mergeCell ref="I1:J1"/>
    <mergeCell ref="C2:D2"/>
    <mergeCell ref="E2:F2"/>
    <mergeCell ref="G2:H2"/>
    <mergeCell ref="I2:J2"/>
    <mergeCell ref="A2:A3"/>
    <mergeCell ref="B2:B3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0" zoomScaleNormal="80" zoomScalePageLayoutView="0" workbookViewId="0" topLeftCell="A1">
      <selection activeCell="H24" sqref="H24"/>
    </sheetView>
  </sheetViews>
  <sheetFormatPr defaultColWidth="9.140625" defaultRowHeight="15"/>
  <cols>
    <col min="1" max="1" width="5.28125" style="29" customWidth="1"/>
    <col min="2" max="2" width="21.421875" style="21" customWidth="1"/>
    <col min="3" max="3" width="12.8515625" style="21" bestFit="1" customWidth="1"/>
    <col min="4" max="4" width="10.28125" style="21" customWidth="1"/>
    <col min="5" max="5" width="10.00390625" style="21" customWidth="1"/>
    <col min="6" max="6" width="12.140625" style="21" customWidth="1"/>
    <col min="7" max="7" width="12.28125" style="21" customWidth="1"/>
    <col min="8" max="8" width="12.00390625" style="21" customWidth="1"/>
    <col min="9" max="16384" width="9.140625" style="21" customWidth="1"/>
  </cols>
  <sheetData>
    <row r="1" spans="2:9" ht="13.5" thickBot="1">
      <c r="B1" s="21" t="s">
        <v>110</v>
      </c>
      <c r="C1" s="206"/>
      <c r="H1" s="259" t="s">
        <v>111</v>
      </c>
      <c r="I1" s="259"/>
    </row>
    <row r="2" spans="1:9" s="25" customFormat="1" ht="45.75" customHeight="1">
      <c r="A2" s="231" t="s">
        <v>153</v>
      </c>
      <c r="B2" s="233" t="s">
        <v>41</v>
      </c>
      <c r="C2" s="233" t="s">
        <v>112</v>
      </c>
      <c r="D2" s="235" t="s">
        <v>113</v>
      </c>
      <c r="E2" s="235"/>
      <c r="F2" s="235" t="s">
        <v>149</v>
      </c>
      <c r="G2" s="235"/>
      <c r="H2" s="235" t="s">
        <v>114</v>
      </c>
      <c r="I2" s="237"/>
    </row>
    <row r="3" spans="1:9" s="29" customFormat="1" ht="12.75">
      <c r="A3" s="232"/>
      <c r="B3" s="234"/>
      <c r="C3" s="234"/>
      <c r="D3" s="46" t="s">
        <v>45</v>
      </c>
      <c r="E3" s="46" t="s">
        <v>115</v>
      </c>
      <c r="F3" s="46" t="s">
        <v>45</v>
      </c>
      <c r="G3" s="46" t="s">
        <v>115</v>
      </c>
      <c r="H3" s="46" t="s">
        <v>45</v>
      </c>
      <c r="I3" s="58" t="s">
        <v>72</v>
      </c>
    </row>
    <row r="4" spans="1:9" ht="12.75">
      <c r="A4" s="113">
        <v>1</v>
      </c>
      <c r="B4" s="32" t="s">
        <v>6</v>
      </c>
      <c r="C4" s="33">
        <v>24</v>
      </c>
      <c r="D4" s="33">
        <v>4</v>
      </c>
      <c r="E4" s="72">
        <v>16.666666666666664</v>
      </c>
      <c r="F4" s="33">
        <v>13</v>
      </c>
      <c r="G4" s="72">
        <v>54.166666666666664</v>
      </c>
      <c r="H4" s="72">
        <v>70.83333333333333</v>
      </c>
      <c r="I4" s="73">
        <v>1.6033333333333246</v>
      </c>
    </row>
    <row r="5" spans="1:9" ht="12.75">
      <c r="A5" s="113">
        <v>2</v>
      </c>
      <c r="B5" s="32" t="s">
        <v>7</v>
      </c>
      <c r="C5" s="33">
        <v>26</v>
      </c>
      <c r="D5" s="33">
        <v>10</v>
      </c>
      <c r="E5" s="72">
        <v>38.46153846153847</v>
      </c>
      <c r="F5" s="33">
        <v>2</v>
      </c>
      <c r="G5" s="72">
        <v>7.6923076923076925</v>
      </c>
      <c r="H5" s="72">
        <v>46.15384615384616</v>
      </c>
      <c r="I5" s="73">
        <v>-9.406153846153842</v>
      </c>
    </row>
    <row r="6" spans="1:9" ht="12.75">
      <c r="A6" s="113">
        <v>3</v>
      </c>
      <c r="B6" s="32" t="s">
        <v>8</v>
      </c>
      <c r="C6" s="33">
        <v>23</v>
      </c>
      <c r="D6" s="33">
        <v>4</v>
      </c>
      <c r="E6" s="72">
        <v>17.391304347826086</v>
      </c>
      <c r="F6" s="33">
        <v>14</v>
      </c>
      <c r="G6" s="72">
        <v>60.86956521739131</v>
      </c>
      <c r="H6" s="72">
        <v>78.2608695652174</v>
      </c>
      <c r="I6" s="73">
        <v>3.260869565217405</v>
      </c>
    </row>
    <row r="7" spans="1:9" ht="12.75">
      <c r="A7" s="113">
        <v>4</v>
      </c>
      <c r="B7" s="32" t="s">
        <v>9</v>
      </c>
      <c r="C7" s="33">
        <v>64</v>
      </c>
      <c r="D7" s="33">
        <v>14</v>
      </c>
      <c r="E7" s="72">
        <v>21.875</v>
      </c>
      <c r="F7" s="33">
        <v>16</v>
      </c>
      <c r="G7" s="72">
        <v>25</v>
      </c>
      <c r="H7" s="72">
        <v>46.875</v>
      </c>
      <c r="I7" s="73">
        <v>-3.9450000000000003</v>
      </c>
    </row>
    <row r="8" spans="1:9" ht="12.75">
      <c r="A8" s="113">
        <v>5</v>
      </c>
      <c r="B8" s="32" t="s">
        <v>10</v>
      </c>
      <c r="C8" s="33">
        <v>34</v>
      </c>
      <c r="D8" s="33">
        <v>12</v>
      </c>
      <c r="E8" s="72">
        <v>35.294117647058826</v>
      </c>
      <c r="F8" s="33">
        <v>7</v>
      </c>
      <c r="G8" s="72">
        <v>20.588235294117645</v>
      </c>
      <c r="H8" s="72">
        <v>55.88235294117647</v>
      </c>
      <c r="I8" s="73">
        <v>0.0023529411764684482</v>
      </c>
    </row>
    <row r="9" spans="1:9" ht="12.75">
      <c r="A9" s="113">
        <v>6</v>
      </c>
      <c r="B9" s="32" t="s">
        <v>11</v>
      </c>
      <c r="C9" s="33">
        <v>40</v>
      </c>
      <c r="D9" s="33">
        <v>14</v>
      </c>
      <c r="E9" s="72">
        <v>35</v>
      </c>
      <c r="F9" s="33">
        <v>8</v>
      </c>
      <c r="G9" s="72">
        <v>20</v>
      </c>
      <c r="H9" s="72">
        <v>55</v>
      </c>
      <c r="I9" s="73">
        <v>-1.1000000000000014</v>
      </c>
    </row>
    <row r="10" spans="1:9" ht="12.75">
      <c r="A10" s="113">
        <v>7</v>
      </c>
      <c r="B10" s="32" t="s">
        <v>12</v>
      </c>
      <c r="C10" s="33">
        <v>32</v>
      </c>
      <c r="D10" s="33">
        <v>5</v>
      </c>
      <c r="E10" s="72">
        <v>15.625</v>
      </c>
      <c r="F10" s="33">
        <v>17</v>
      </c>
      <c r="G10" s="72">
        <v>53.125</v>
      </c>
      <c r="H10" s="72">
        <v>68.75</v>
      </c>
      <c r="I10" s="73">
        <v>-0.9</v>
      </c>
    </row>
    <row r="11" spans="1:9" ht="12.75">
      <c r="A11" s="113">
        <v>8</v>
      </c>
      <c r="B11" s="32" t="s">
        <v>13</v>
      </c>
      <c r="C11" s="33">
        <v>47</v>
      </c>
      <c r="D11" s="33">
        <v>8</v>
      </c>
      <c r="E11" s="72">
        <v>17.02127659574468</v>
      </c>
      <c r="F11" s="33">
        <v>18</v>
      </c>
      <c r="G11" s="72">
        <v>38.297872340425535</v>
      </c>
      <c r="H11" s="72">
        <v>55.319148936170215</v>
      </c>
      <c r="I11" s="73">
        <v>-0.6808510638297847</v>
      </c>
    </row>
    <row r="12" spans="1:9" ht="12.75">
      <c r="A12" s="113">
        <v>9</v>
      </c>
      <c r="B12" s="32" t="s">
        <v>135</v>
      </c>
      <c r="C12" s="33">
        <v>29</v>
      </c>
      <c r="D12" s="33">
        <v>9</v>
      </c>
      <c r="E12" s="72">
        <v>31.03448275862069</v>
      </c>
      <c r="F12" s="33">
        <v>2</v>
      </c>
      <c r="G12" s="72">
        <v>6.896551724137931</v>
      </c>
      <c r="H12" s="72">
        <v>37.93103448275862</v>
      </c>
      <c r="I12" s="73">
        <v>3.4510344827586223</v>
      </c>
    </row>
    <row r="13" spans="1:9" ht="12.75">
      <c r="A13" s="113">
        <v>10</v>
      </c>
      <c r="B13" s="32" t="s">
        <v>15</v>
      </c>
      <c r="C13" s="33">
        <v>18</v>
      </c>
      <c r="D13" s="33">
        <v>1</v>
      </c>
      <c r="E13" s="72">
        <v>5.555555555555555</v>
      </c>
      <c r="F13" s="33">
        <v>12</v>
      </c>
      <c r="G13" s="72">
        <v>66.66666666666666</v>
      </c>
      <c r="H13" s="72">
        <v>72.22222222222221</v>
      </c>
      <c r="I13" s="73">
        <v>-5.557777777777787</v>
      </c>
    </row>
    <row r="14" spans="1:9" ht="12.75">
      <c r="A14" s="113">
        <v>11</v>
      </c>
      <c r="B14" s="32" t="s">
        <v>16</v>
      </c>
      <c r="C14" s="33">
        <v>40</v>
      </c>
      <c r="D14" s="33">
        <v>14</v>
      </c>
      <c r="E14" s="72">
        <v>35</v>
      </c>
      <c r="F14" s="33">
        <v>6</v>
      </c>
      <c r="G14" s="72">
        <v>15</v>
      </c>
      <c r="H14" s="72">
        <v>50</v>
      </c>
      <c r="I14" s="73">
        <v>-13.409999999999997</v>
      </c>
    </row>
    <row r="15" spans="1:9" ht="12.75">
      <c r="A15" s="113">
        <v>12</v>
      </c>
      <c r="B15" s="32" t="s">
        <v>17</v>
      </c>
      <c r="C15" s="33">
        <v>24</v>
      </c>
      <c r="D15" s="33">
        <v>5</v>
      </c>
      <c r="E15" s="72">
        <v>20.833333333333336</v>
      </c>
      <c r="F15" s="33">
        <v>9</v>
      </c>
      <c r="G15" s="72">
        <v>37.5</v>
      </c>
      <c r="H15" s="72">
        <v>58.333333333333336</v>
      </c>
      <c r="I15" s="73">
        <v>4.1</v>
      </c>
    </row>
    <row r="16" spans="1:9" ht="12.75">
      <c r="A16" s="113">
        <v>13</v>
      </c>
      <c r="B16" s="32" t="s">
        <v>18</v>
      </c>
      <c r="C16" s="33">
        <v>46</v>
      </c>
      <c r="D16" s="33">
        <v>16</v>
      </c>
      <c r="E16" s="72">
        <v>34.78260869565217</v>
      </c>
      <c r="F16" s="33">
        <v>9</v>
      </c>
      <c r="G16" s="72">
        <v>19.565217391304348</v>
      </c>
      <c r="H16" s="72">
        <v>54.347826086956516</v>
      </c>
      <c r="I16" s="73">
        <v>-4.352173913043487</v>
      </c>
    </row>
    <row r="17" spans="1:9" ht="12.75">
      <c r="A17" s="113">
        <v>14</v>
      </c>
      <c r="B17" s="32" t="s">
        <v>19</v>
      </c>
      <c r="C17" s="33">
        <v>40</v>
      </c>
      <c r="D17" s="33">
        <v>18</v>
      </c>
      <c r="E17" s="72">
        <v>45</v>
      </c>
      <c r="F17" s="33">
        <v>10</v>
      </c>
      <c r="G17" s="72">
        <v>25</v>
      </c>
      <c r="H17" s="72">
        <v>70</v>
      </c>
      <c r="I17" s="73">
        <v>2.5</v>
      </c>
    </row>
    <row r="18" spans="1:9" ht="12.75">
      <c r="A18" s="113">
        <v>15</v>
      </c>
      <c r="B18" s="32" t="s">
        <v>20</v>
      </c>
      <c r="C18" s="33">
        <v>54</v>
      </c>
      <c r="D18" s="33">
        <v>18</v>
      </c>
      <c r="E18" s="72">
        <v>33.33333333333333</v>
      </c>
      <c r="F18" s="33">
        <v>11</v>
      </c>
      <c r="G18" s="72">
        <v>20.37037037037037</v>
      </c>
      <c r="H18" s="72">
        <v>53.703703703703695</v>
      </c>
      <c r="I18" s="73">
        <v>-4.476296296296304</v>
      </c>
    </row>
    <row r="19" spans="1:9" ht="12.75">
      <c r="A19" s="113">
        <v>16</v>
      </c>
      <c r="B19" s="32" t="s">
        <v>21</v>
      </c>
      <c r="C19" s="33">
        <v>19</v>
      </c>
      <c r="D19" s="33">
        <v>3</v>
      </c>
      <c r="E19" s="72">
        <v>15.789473684210526</v>
      </c>
      <c r="F19" s="33">
        <v>10</v>
      </c>
      <c r="G19" s="72">
        <v>52.63157894736842</v>
      </c>
      <c r="H19" s="72">
        <v>68.42105263157895</v>
      </c>
      <c r="I19" s="73">
        <v>-3.0089473684210617</v>
      </c>
    </row>
    <row r="20" spans="1:9" ht="12.75">
      <c r="A20" s="113">
        <v>17</v>
      </c>
      <c r="B20" s="32" t="s">
        <v>22</v>
      </c>
      <c r="C20" s="33">
        <v>47</v>
      </c>
      <c r="D20" s="33">
        <v>7</v>
      </c>
      <c r="E20" s="72">
        <v>14.893617021276595</v>
      </c>
      <c r="F20" s="33">
        <v>19</v>
      </c>
      <c r="G20" s="72">
        <v>40.42553191489361</v>
      </c>
      <c r="H20" s="72">
        <v>55.31914893617021</v>
      </c>
      <c r="I20" s="73">
        <v>-3.01085106382979</v>
      </c>
    </row>
    <row r="21" spans="1:9" ht="12.75">
      <c r="A21" s="113">
        <v>18</v>
      </c>
      <c r="B21" s="32" t="s">
        <v>23</v>
      </c>
      <c r="C21" s="33">
        <v>41</v>
      </c>
      <c r="D21" s="33">
        <v>9</v>
      </c>
      <c r="E21" s="72">
        <v>21.951219512195124</v>
      </c>
      <c r="F21" s="33">
        <v>17</v>
      </c>
      <c r="G21" s="72">
        <v>41.46341463414634</v>
      </c>
      <c r="H21" s="72">
        <v>63.41463414634146</v>
      </c>
      <c r="I21" s="73">
        <v>2.944634146341464</v>
      </c>
    </row>
    <row r="22" spans="1:9" ht="12.75">
      <c r="A22" s="113">
        <v>19</v>
      </c>
      <c r="B22" s="32" t="s">
        <v>24</v>
      </c>
      <c r="C22" s="33">
        <v>59</v>
      </c>
      <c r="D22" s="33">
        <v>17</v>
      </c>
      <c r="E22" s="72">
        <v>28.8135593220339</v>
      </c>
      <c r="F22" s="33">
        <v>12</v>
      </c>
      <c r="G22" s="72">
        <v>20.33898305084746</v>
      </c>
      <c r="H22" s="72">
        <v>49.152542372881356</v>
      </c>
      <c r="I22" s="73">
        <v>-2.5174576271186453</v>
      </c>
    </row>
    <row r="23" spans="1:9" ht="12.75">
      <c r="A23" s="113">
        <v>20</v>
      </c>
      <c r="B23" s="32" t="s">
        <v>25</v>
      </c>
      <c r="C23" s="33">
        <v>51</v>
      </c>
      <c r="D23" s="33">
        <v>14</v>
      </c>
      <c r="E23" s="72">
        <v>27.450980392156865</v>
      </c>
      <c r="F23" s="33">
        <v>15</v>
      </c>
      <c r="G23" s="72">
        <v>29.411764705882355</v>
      </c>
      <c r="H23" s="72">
        <v>56.86274509803922</v>
      </c>
      <c r="I23" s="73">
        <v>0.5027450980392203</v>
      </c>
    </row>
    <row r="24" spans="1:9" ht="13.5" thickBot="1">
      <c r="A24" s="113">
        <v>21</v>
      </c>
      <c r="B24" s="32" t="s">
        <v>26</v>
      </c>
      <c r="C24" s="33">
        <v>31</v>
      </c>
      <c r="D24" s="33">
        <v>14</v>
      </c>
      <c r="E24" s="72">
        <v>45.16129032258064</v>
      </c>
      <c r="F24" s="33">
        <v>8</v>
      </c>
      <c r="G24" s="72">
        <v>25.806451612903224</v>
      </c>
      <c r="H24" s="229">
        <v>70.96774193548387</v>
      </c>
      <c r="I24" s="73">
        <v>-4.032258064516128</v>
      </c>
    </row>
    <row r="25" spans="1:9" ht="12.75">
      <c r="A25" s="113">
        <v>22</v>
      </c>
      <c r="B25" s="32" t="s">
        <v>27</v>
      </c>
      <c r="C25" s="33">
        <v>18</v>
      </c>
      <c r="D25" s="33">
        <v>5</v>
      </c>
      <c r="E25" s="72">
        <v>27.77777777777778</v>
      </c>
      <c r="F25" s="33">
        <v>3</v>
      </c>
      <c r="G25" s="72">
        <v>16.666666666666664</v>
      </c>
      <c r="H25" s="72">
        <v>44.44444444444444</v>
      </c>
      <c r="I25" s="73">
        <v>-3</v>
      </c>
    </row>
    <row r="26" spans="1:9" ht="12.75">
      <c r="A26" s="113">
        <v>23</v>
      </c>
      <c r="B26" s="32" t="s">
        <v>28</v>
      </c>
      <c r="C26" s="33">
        <v>20</v>
      </c>
      <c r="D26" s="33">
        <v>3</v>
      </c>
      <c r="E26" s="72">
        <v>15</v>
      </c>
      <c r="F26" s="33">
        <v>9</v>
      </c>
      <c r="G26" s="72">
        <v>45</v>
      </c>
      <c r="H26" s="72">
        <v>60</v>
      </c>
      <c r="I26" s="73">
        <v>-3.1599999999999966</v>
      </c>
    </row>
    <row r="27" spans="1:9" ht="12.75">
      <c r="A27" s="113">
        <v>24</v>
      </c>
      <c r="B27" s="32" t="s">
        <v>137</v>
      </c>
      <c r="C27" s="33">
        <v>64</v>
      </c>
      <c r="D27" s="33">
        <v>14</v>
      </c>
      <c r="E27" s="72">
        <v>21.875</v>
      </c>
      <c r="F27" s="33">
        <v>38</v>
      </c>
      <c r="G27" s="72">
        <v>59.375</v>
      </c>
      <c r="H27" s="72">
        <v>81.25</v>
      </c>
      <c r="I27" s="73">
        <v>3.7</v>
      </c>
    </row>
    <row r="28" spans="1:9" ht="12.75">
      <c r="A28" s="113">
        <v>25</v>
      </c>
      <c r="B28" s="32" t="s">
        <v>136</v>
      </c>
      <c r="C28" s="33">
        <v>63</v>
      </c>
      <c r="D28" s="33">
        <v>17</v>
      </c>
      <c r="E28" s="72">
        <v>26.984126984126984</v>
      </c>
      <c r="F28" s="33">
        <v>17</v>
      </c>
      <c r="G28" s="72">
        <v>26.984126984126984</v>
      </c>
      <c r="H28" s="72">
        <v>53.96825396825397</v>
      </c>
      <c r="I28" s="73">
        <v>1</v>
      </c>
    </row>
    <row r="29" spans="1:9" ht="12.75">
      <c r="A29" s="113">
        <v>26</v>
      </c>
      <c r="B29" s="32" t="s">
        <v>29</v>
      </c>
      <c r="C29" s="33">
        <v>25</v>
      </c>
      <c r="D29" s="33">
        <v>9</v>
      </c>
      <c r="E29" s="72">
        <v>36</v>
      </c>
      <c r="F29" s="33">
        <v>7</v>
      </c>
      <c r="G29" s="72">
        <v>28.000000000000004</v>
      </c>
      <c r="H29" s="72">
        <v>64</v>
      </c>
      <c r="I29" s="73">
        <v>0</v>
      </c>
    </row>
    <row r="30" spans="1:9" ht="12.75">
      <c r="A30" s="113">
        <v>27</v>
      </c>
      <c r="B30" s="32" t="s">
        <v>30</v>
      </c>
      <c r="C30" s="33">
        <v>38</v>
      </c>
      <c r="D30" s="33">
        <v>16</v>
      </c>
      <c r="E30" s="72">
        <v>42.10526315789473</v>
      </c>
      <c r="F30" s="33">
        <v>6</v>
      </c>
      <c r="G30" s="72">
        <v>15.789473684210526</v>
      </c>
      <c r="H30" s="72">
        <v>57.89473684210526</v>
      </c>
      <c r="I30" s="73">
        <v>4.234736842105264</v>
      </c>
    </row>
    <row r="31" spans="1:9" ht="12.75">
      <c r="A31" s="113">
        <v>28</v>
      </c>
      <c r="B31" s="32" t="s">
        <v>31</v>
      </c>
      <c r="C31" s="33">
        <v>109</v>
      </c>
      <c r="D31" s="33">
        <v>60</v>
      </c>
      <c r="E31" s="72">
        <v>55.04587155963303</v>
      </c>
      <c r="F31" s="33">
        <v>8</v>
      </c>
      <c r="G31" s="72">
        <v>7.339449541284404</v>
      </c>
      <c r="H31" s="72">
        <v>62.38532110091743</v>
      </c>
      <c r="I31" s="73">
        <v>-0.004678899082570354</v>
      </c>
    </row>
    <row r="32" spans="1:9" ht="12.75">
      <c r="A32" s="113">
        <v>29</v>
      </c>
      <c r="B32" s="32" t="s">
        <v>32</v>
      </c>
      <c r="C32" s="33">
        <v>74</v>
      </c>
      <c r="D32" s="33">
        <v>34</v>
      </c>
      <c r="E32" s="72">
        <v>45.94594594594595</v>
      </c>
      <c r="F32" s="33">
        <v>5</v>
      </c>
      <c r="G32" s="72">
        <v>6.756756756756757</v>
      </c>
      <c r="H32" s="72">
        <v>52.70270270270271</v>
      </c>
      <c r="I32" s="73">
        <v>-4.827297297297292</v>
      </c>
    </row>
    <row r="33" spans="1:9" ht="12.75">
      <c r="A33" s="113">
        <v>30</v>
      </c>
      <c r="B33" s="32" t="s">
        <v>33</v>
      </c>
      <c r="C33" s="33">
        <v>152</v>
      </c>
      <c r="D33" s="33">
        <v>82</v>
      </c>
      <c r="E33" s="72">
        <v>53.94736842105263</v>
      </c>
      <c r="F33" s="33">
        <v>2</v>
      </c>
      <c r="G33" s="72">
        <v>1.3157894736842104</v>
      </c>
      <c r="H33" s="72">
        <v>55.26315789473684</v>
      </c>
      <c r="I33" s="73">
        <v>-6.11684210526316</v>
      </c>
    </row>
    <row r="34" spans="1:9" ht="12.75">
      <c r="A34" s="113">
        <v>31</v>
      </c>
      <c r="B34" s="32" t="s">
        <v>34</v>
      </c>
      <c r="C34" s="33">
        <v>35</v>
      </c>
      <c r="D34" s="33">
        <v>20</v>
      </c>
      <c r="E34" s="72">
        <v>57.14285714285714</v>
      </c>
      <c r="F34" s="33">
        <v>1</v>
      </c>
      <c r="G34" s="72">
        <v>2.857142857142857</v>
      </c>
      <c r="H34" s="72">
        <v>59.99999999999999</v>
      </c>
      <c r="I34" s="73">
        <v>-1.7600000000000051</v>
      </c>
    </row>
    <row r="35" spans="1:9" ht="12.75">
      <c r="A35" s="113">
        <v>32</v>
      </c>
      <c r="B35" s="32" t="s">
        <v>35</v>
      </c>
      <c r="C35" s="33">
        <v>30</v>
      </c>
      <c r="D35" s="33">
        <v>14</v>
      </c>
      <c r="E35" s="72">
        <v>46.666666666666664</v>
      </c>
      <c r="F35" s="33">
        <v>1</v>
      </c>
      <c r="G35" s="72">
        <v>3.3333333333333335</v>
      </c>
      <c r="H35" s="72">
        <v>50</v>
      </c>
      <c r="I35" s="73">
        <v>-11.899999999999999</v>
      </c>
    </row>
    <row r="36" spans="1:9" s="1" customFormat="1" ht="14.25" customHeight="1" thickBot="1">
      <c r="A36" s="185">
        <v>33</v>
      </c>
      <c r="B36" s="125" t="s">
        <v>36</v>
      </c>
      <c r="C36" s="33">
        <v>1</v>
      </c>
      <c r="D36" s="33">
        <v>0</v>
      </c>
      <c r="E36" s="72">
        <v>0</v>
      </c>
      <c r="F36" s="33">
        <v>0</v>
      </c>
      <c r="G36" s="72">
        <v>0</v>
      </c>
      <c r="H36" s="72">
        <v>0</v>
      </c>
      <c r="I36" s="73">
        <v>0</v>
      </c>
    </row>
    <row r="37" spans="1:9" s="1" customFormat="1" ht="15.75" hidden="1" thickBot="1">
      <c r="A37" s="92"/>
      <c r="B37" s="13" t="s">
        <v>37</v>
      </c>
      <c r="C37" s="205"/>
      <c r="D37" s="205"/>
      <c r="E37" s="197" t="e">
        <v>#DIV/0!</v>
      </c>
      <c r="F37" s="205"/>
      <c r="G37" s="197" t="e">
        <v>#DIV/0!</v>
      </c>
      <c r="H37" s="197" t="e">
        <v>#DIV/0!</v>
      </c>
      <c r="I37" s="171" t="e">
        <v>#DIV/0!</v>
      </c>
    </row>
    <row r="38" spans="1:9" s="1" customFormat="1" ht="13.5" thickBot="1">
      <c r="A38" s="164"/>
      <c r="B38" s="18" t="s">
        <v>37</v>
      </c>
      <c r="C38" s="207">
        <v>1418</v>
      </c>
      <c r="D38" s="207">
        <v>490</v>
      </c>
      <c r="E38" s="132">
        <v>34.55571227080395</v>
      </c>
      <c r="F38" s="207">
        <v>332</v>
      </c>
      <c r="G38" s="132">
        <v>23.413258110014105</v>
      </c>
      <c r="H38" s="132">
        <v>57.96897038081806</v>
      </c>
      <c r="I38" s="157">
        <v>-2.231029619181946</v>
      </c>
    </row>
    <row r="39" spans="1:9" ht="13.5" hidden="1" thickBot="1">
      <c r="A39" s="260" t="s">
        <v>37</v>
      </c>
      <c r="B39" s="261"/>
      <c r="C39" s="97">
        <f>SUM(C4:C38)</f>
        <v>2836</v>
      </c>
      <c r="D39" s="97">
        <f>SUM(D4:D38)</f>
        <v>980</v>
      </c>
      <c r="E39" s="98">
        <f>D39/C39*100</f>
        <v>34.55571227080395</v>
      </c>
      <c r="F39" s="97">
        <f>SUM(F4:F38)</f>
        <v>664</v>
      </c>
      <c r="G39" s="98">
        <f>F39/C39*100</f>
        <v>23.413258110014105</v>
      </c>
      <c r="H39" s="98"/>
      <c r="I39" s="98"/>
    </row>
  </sheetData>
  <sheetProtection/>
  <mergeCells count="8">
    <mergeCell ref="A39:B39"/>
    <mergeCell ref="H1:I1"/>
    <mergeCell ref="D2:E2"/>
    <mergeCell ref="F2:G2"/>
    <mergeCell ref="H2:I2"/>
    <mergeCell ref="A2:A3"/>
    <mergeCell ref="B2:B3"/>
    <mergeCell ref="C2:C3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7.00390625" style="29" customWidth="1"/>
    <col min="2" max="2" width="21.421875" style="21" customWidth="1"/>
    <col min="3" max="3" width="12.8515625" style="21" bestFit="1" customWidth="1"/>
    <col min="4" max="4" width="19.00390625" style="21" customWidth="1"/>
    <col min="5" max="5" width="11.57421875" style="21" customWidth="1"/>
    <col min="6" max="6" width="12.00390625" style="21" customWidth="1"/>
    <col min="7" max="16384" width="9.140625" style="21" customWidth="1"/>
  </cols>
  <sheetData>
    <row r="1" spans="2:7" ht="13.5" thickBot="1">
      <c r="B1" s="21" t="s">
        <v>116</v>
      </c>
      <c r="F1" s="262" t="s">
        <v>117</v>
      </c>
      <c r="G1" s="262"/>
    </row>
    <row r="2" spans="1:7" s="25" customFormat="1" ht="46.5" customHeight="1">
      <c r="A2" s="252" t="s">
        <v>49</v>
      </c>
      <c r="B2" s="235" t="s">
        <v>118</v>
      </c>
      <c r="C2" s="235" t="s">
        <v>119</v>
      </c>
      <c r="D2" s="235" t="s">
        <v>120</v>
      </c>
      <c r="E2" s="235" t="s">
        <v>121</v>
      </c>
      <c r="F2" s="235" t="s">
        <v>122</v>
      </c>
      <c r="G2" s="237"/>
    </row>
    <row r="3" spans="1:7" s="29" customFormat="1" ht="12.75">
      <c r="A3" s="253"/>
      <c r="B3" s="248"/>
      <c r="C3" s="248"/>
      <c r="D3" s="248"/>
      <c r="E3" s="248"/>
      <c r="F3" s="46" t="s">
        <v>45</v>
      </c>
      <c r="G3" s="58" t="s">
        <v>123</v>
      </c>
    </row>
    <row r="4" spans="1:7" ht="12.75">
      <c r="A4" s="113">
        <v>1</v>
      </c>
      <c r="B4" s="32" t="s">
        <v>6</v>
      </c>
      <c r="C4" s="72">
        <v>5504</v>
      </c>
      <c r="D4" s="72">
        <v>172</v>
      </c>
      <c r="E4" s="72">
        <v>323.7647058823529</v>
      </c>
      <c r="F4" s="72">
        <v>229</v>
      </c>
      <c r="G4" s="73">
        <v>13.470588235294118</v>
      </c>
    </row>
    <row r="5" spans="1:7" ht="12.75">
      <c r="A5" s="113">
        <v>2</v>
      </c>
      <c r="B5" s="32" t="s">
        <v>7</v>
      </c>
      <c r="C5" s="72">
        <v>7076</v>
      </c>
      <c r="D5" s="72">
        <v>181</v>
      </c>
      <c r="E5" s="72">
        <v>393.1111111111111</v>
      </c>
      <c r="F5" s="72">
        <v>337</v>
      </c>
      <c r="G5" s="73">
        <v>18.72222222222222</v>
      </c>
    </row>
    <row r="6" spans="1:7" ht="12.75">
      <c r="A6" s="113">
        <v>3</v>
      </c>
      <c r="B6" s="32" t="s">
        <v>8</v>
      </c>
      <c r="C6" s="72">
        <v>6354</v>
      </c>
      <c r="D6" s="72">
        <v>7</v>
      </c>
      <c r="E6" s="72">
        <v>488.7692307692308</v>
      </c>
      <c r="F6" s="72">
        <v>87</v>
      </c>
      <c r="G6" s="73">
        <v>6.6923076923076925</v>
      </c>
    </row>
    <row r="7" spans="1:7" ht="12.75">
      <c r="A7" s="113">
        <v>4</v>
      </c>
      <c r="B7" s="32" t="s">
        <v>9</v>
      </c>
      <c r="C7" s="72">
        <v>17274</v>
      </c>
      <c r="D7" s="72">
        <v>43</v>
      </c>
      <c r="E7" s="72">
        <v>466.86486486486484</v>
      </c>
      <c r="F7" s="72">
        <v>465</v>
      </c>
      <c r="G7" s="73">
        <v>12.567567567567568</v>
      </c>
    </row>
    <row r="8" spans="1:7" ht="12.75">
      <c r="A8" s="113">
        <v>5</v>
      </c>
      <c r="B8" s="32" t="s">
        <v>10</v>
      </c>
      <c r="C8" s="72">
        <v>8260</v>
      </c>
      <c r="D8" s="72">
        <v>38</v>
      </c>
      <c r="E8" s="72">
        <v>434.7368421052632</v>
      </c>
      <c r="F8" s="72">
        <v>283</v>
      </c>
      <c r="G8" s="73">
        <v>14.894736842105264</v>
      </c>
    </row>
    <row r="9" spans="1:7" ht="12.75">
      <c r="A9" s="113">
        <v>6</v>
      </c>
      <c r="B9" s="32" t="s">
        <v>11</v>
      </c>
      <c r="C9" s="72">
        <v>11064</v>
      </c>
      <c r="D9" s="72">
        <v>100</v>
      </c>
      <c r="E9" s="72">
        <v>409.77777777777777</v>
      </c>
      <c r="F9" s="72">
        <v>91</v>
      </c>
      <c r="G9" s="73">
        <v>3.3703703703703702</v>
      </c>
    </row>
    <row r="10" spans="1:7" ht="12.75">
      <c r="A10" s="113">
        <v>7</v>
      </c>
      <c r="B10" s="32" t="s">
        <v>12</v>
      </c>
      <c r="C10" s="72">
        <v>8662</v>
      </c>
      <c r="D10" s="72">
        <v>105</v>
      </c>
      <c r="E10" s="72">
        <v>412.4761904761905</v>
      </c>
      <c r="F10" s="72">
        <v>303</v>
      </c>
      <c r="G10" s="73">
        <v>14.428571428571429</v>
      </c>
    </row>
    <row r="11" spans="1:7" ht="12.75">
      <c r="A11" s="113">
        <v>8</v>
      </c>
      <c r="B11" s="32" t="s">
        <v>13</v>
      </c>
      <c r="C11" s="72">
        <v>11159</v>
      </c>
      <c r="D11" s="72">
        <v>5</v>
      </c>
      <c r="E11" s="72">
        <v>359.96774193548384</v>
      </c>
      <c r="F11" s="72">
        <v>482</v>
      </c>
      <c r="G11" s="73">
        <v>15.548387096774194</v>
      </c>
    </row>
    <row r="12" spans="1:7" ht="12.75">
      <c r="A12" s="113">
        <v>9</v>
      </c>
      <c r="B12" s="32" t="s">
        <v>135</v>
      </c>
      <c r="C12" s="72">
        <v>8205</v>
      </c>
      <c r="D12" s="72">
        <v>105</v>
      </c>
      <c r="E12" s="72">
        <v>482.6470588235294</v>
      </c>
      <c r="F12" s="72">
        <v>147</v>
      </c>
      <c r="G12" s="73">
        <v>8.647058823529411</v>
      </c>
    </row>
    <row r="13" spans="1:7" ht="12.75">
      <c r="A13" s="113">
        <v>10</v>
      </c>
      <c r="B13" s="32" t="s">
        <v>15</v>
      </c>
      <c r="C13" s="72">
        <v>3865</v>
      </c>
      <c r="D13" s="72">
        <v>46</v>
      </c>
      <c r="E13" s="72">
        <v>297.3076923076923</v>
      </c>
      <c r="F13" s="72">
        <v>108</v>
      </c>
      <c r="G13" s="73">
        <v>8.307692307692308</v>
      </c>
    </row>
    <row r="14" spans="1:7" ht="12.75">
      <c r="A14" s="113">
        <v>11</v>
      </c>
      <c r="B14" s="32" t="s">
        <v>16</v>
      </c>
      <c r="C14" s="72">
        <v>13300</v>
      </c>
      <c r="D14" s="72">
        <v>44</v>
      </c>
      <c r="E14" s="72">
        <v>738.8888888888889</v>
      </c>
      <c r="F14" s="72">
        <v>728</v>
      </c>
      <c r="G14" s="73">
        <v>40.44444444444444</v>
      </c>
    </row>
    <row r="15" spans="1:7" ht="12.75">
      <c r="A15" s="113">
        <v>12</v>
      </c>
      <c r="B15" s="32" t="s">
        <v>17</v>
      </c>
      <c r="C15" s="72">
        <v>5358</v>
      </c>
      <c r="D15" s="72">
        <v>64</v>
      </c>
      <c r="E15" s="72">
        <v>315.1764705882353</v>
      </c>
      <c r="F15" s="72">
        <v>168</v>
      </c>
      <c r="G15" s="73">
        <v>9.882352941176471</v>
      </c>
    </row>
    <row r="16" spans="1:7" ht="12.75">
      <c r="A16" s="113">
        <v>13</v>
      </c>
      <c r="B16" s="32" t="s">
        <v>18</v>
      </c>
      <c r="C16" s="72">
        <v>18421</v>
      </c>
      <c r="D16" s="72">
        <v>37</v>
      </c>
      <c r="E16" s="72">
        <v>657.8928571428571</v>
      </c>
      <c r="F16" s="72">
        <v>1649</v>
      </c>
      <c r="G16" s="73">
        <v>58.892857142857146</v>
      </c>
    </row>
    <row r="17" spans="1:7" ht="12.75">
      <c r="A17" s="113">
        <v>14</v>
      </c>
      <c r="B17" s="32" t="s">
        <v>19</v>
      </c>
      <c r="C17" s="72">
        <v>11879</v>
      </c>
      <c r="D17" s="72">
        <v>107</v>
      </c>
      <c r="E17" s="72">
        <v>659.9444444444445</v>
      </c>
      <c r="F17" s="72">
        <v>617</v>
      </c>
      <c r="G17" s="73">
        <v>34.27777777777778</v>
      </c>
    </row>
    <row r="18" spans="1:7" ht="12.75">
      <c r="A18" s="113">
        <v>15</v>
      </c>
      <c r="B18" s="32" t="s">
        <v>20</v>
      </c>
      <c r="C18" s="72">
        <v>14967</v>
      </c>
      <c r="D18" s="72">
        <v>328</v>
      </c>
      <c r="E18" s="72">
        <v>374.175</v>
      </c>
      <c r="F18" s="72">
        <v>1096</v>
      </c>
      <c r="G18" s="73">
        <v>27.4</v>
      </c>
    </row>
    <row r="19" spans="1:7" ht="12.75">
      <c r="A19" s="113">
        <v>16</v>
      </c>
      <c r="B19" s="32" t="s">
        <v>21</v>
      </c>
      <c r="C19" s="72">
        <v>5146</v>
      </c>
      <c r="D19" s="72">
        <v>4</v>
      </c>
      <c r="E19" s="72">
        <v>467.8181818181818</v>
      </c>
      <c r="F19" s="72">
        <v>116</v>
      </c>
      <c r="G19" s="73">
        <v>10.545454545454545</v>
      </c>
    </row>
    <row r="20" spans="1:7" ht="12.75">
      <c r="A20" s="113">
        <v>17</v>
      </c>
      <c r="B20" s="32" t="s">
        <v>22</v>
      </c>
      <c r="C20" s="72">
        <v>13315</v>
      </c>
      <c r="D20" s="72">
        <v>291</v>
      </c>
      <c r="E20" s="72">
        <v>443.8333333333333</v>
      </c>
      <c r="F20" s="72">
        <v>405</v>
      </c>
      <c r="G20" s="73">
        <v>13.5</v>
      </c>
    </row>
    <row r="21" spans="1:7" ht="12.75">
      <c r="A21" s="113">
        <v>18</v>
      </c>
      <c r="B21" s="32" t="s">
        <v>23</v>
      </c>
      <c r="C21" s="72">
        <v>8477</v>
      </c>
      <c r="D21" s="72">
        <v>113</v>
      </c>
      <c r="E21" s="72">
        <v>264.90625</v>
      </c>
      <c r="F21" s="72">
        <v>144</v>
      </c>
      <c r="G21" s="73">
        <v>4.5</v>
      </c>
    </row>
    <row r="22" spans="1:7" ht="12.75">
      <c r="A22" s="113">
        <v>19</v>
      </c>
      <c r="B22" s="32" t="s">
        <v>24</v>
      </c>
      <c r="C22" s="72">
        <v>14178</v>
      </c>
      <c r="D22" s="72">
        <v>342</v>
      </c>
      <c r="E22" s="72">
        <v>363.53846153846155</v>
      </c>
      <c r="F22" s="72">
        <v>649</v>
      </c>
      <c r="G22" s="73">
        <v>16.641025641025642</v>
      </c>
    </row>
    <row r="23" spans="1:7" ht="12.75">
      <c r="A23" s="113">
        <v>20</v>
      </c>
      <c r="B23" s="32" t="s">
        <v>25</v>
      </c>
      <c r="C23" s="72">
        <v>13911</v>
      </c>
      <c r="D23" s="72">
        <v>88</v>
      </c>
      <c r="E23" s="72">
        <v>434.71875</v>
      </c>
      <c r="F23" s="72">
        <v>403</v>
      </c>
      <c r="G23" s="73">
        <v>12.59375</v>
      </c>
    </row>
    <row r="24" spans="1:7" ht="12.75">
      <c r="A24" s="113">
        <v>21</v>
      </c>
      <c r="B24" s="32" t="s">
        <v>26</v>
      </c>
      <c r="C24" s="72">
        <v>7912</v>
      </c>
      <c r="D24" s="72">
        <v>88</v>
      </c>
      <c r="E24" s="72">
        <v>465.4117647058824</v>
      </c>
      <c r="F24" s="72">
        <v>409</v>
      </c>
      <c r="G24" s="73">
        <v>24.058823529411764</v>
      </c>
    </row>
    <row r="25" spans="1:7" ht="12.75">
      <c r="A25" s="113">
        <v>22</v>
      </c>
      <c r="B25" s="32" t="s">
        <v>27</v>
      </c>
      <c r="C25" s="72">
        <v>3963</v>
      </c>
      <c r="D25" s="72">
        <v>33</v>
      </c>
      <c r="E25" s="72">
        <v>360.27272727272725</v>
      </c>
      <c r="F25" s="72">
        <v>107</v>
      </c>
      <c r="G25" s="73">
        <v>9.727272727272727</v>
      </c>
    </row>
    <row r="26" spans="1:7" ht="12.75">
      <c r="A26" s="113">
        <v>23</v>
      </c>
      <c r="B26" s="32" t="s">
        <v>28</v>
      </c>
      <c r="C26" s="72">
        <v>5229</v>
      </c>
      <c r="D26" s="72">
        <v>56</v>
      </c>
      <c r="E26" s="72">
        <v>373.5</v>
      </c>
      <c r="F26" s="72">
        <v>141</v>
      </c>
      <c r="G26" s="73">
        <v>10.071428571428571</v>
      </c>
    </row>
    <row r="27" spans="1:7" ht="12.75">
      <c r="A27" s="113">
        <v>24</v>
      </c>
      <c r="B27" s="32" t="s">
        <v>137</v>
      </c>
      <c r="C27" s="72">
        <v>18149</v>
      </c>
      <c r="D27" s="72">
        <v>55</v>
      </c>
      <c r="E27" s="72">
        <v>533.7941176470588</v>
      </c>
      <c r="F27" s="72">
        <v>291</v>
      </c>
      <c r="G27" s="73">
        <v>8.558823529411764</v>
      </c>
    </row>
    <row r="28" spans="1:7" ht="12.75">
      <c r="A28" s="113">
        <v>25</v>
      </c>
      <c r="B28" s="32" t="s">
        <v>136</v>
      </c>
      <c r="C28" s="72">
        <v>19623</v>
      </c>
      <c r="D28" s="72">
        <v>44</v>
      </c>
      <c r="E28" s="72">
        <v>577.1470588235294</v>
      </c>
      <c r="F28" s="72">
        <v>568</v>
      </c>
      <c r="G28" s="73">
        <v>16.705882352941178</v>
      </c>
    </row>
    <row r="29" spans="1:7" ht="12.75">
      <c r="A29" s="113">
        <v>26</v>
      </c>
      <c r="B29" s="32" t="s">
        <v>29</v>
      </c>
      <c r="C29" s="72">
        <v>8152</v>
      </c>
      <c r="D29" s="72">
        <v>29</v>
      </c>
      <c r="E29" s="72">
        <v>1358.6666666666667</v>
      </c>
      <c r="F29" s="72">
        <v>119</v>
      </c>
      <c r="G29" s="73">
        <v>19.833333333333332</v>
      </c>
    </row>
    <row r="30" spans="1:7" ht="12.75">
      <c r="A30" s="113">
        <v>27</v>
      </c>
      <c r="B30" s="32" t="s">
        <v>30</v>
      </c>
      <c r="C30" s="72">
        <v>13352</v>
      </c>
      <c r="D30" s="72">
        <v>251</v>
      </c>
      <c r="E30" s="72">
        <v>1335.2</v>
      </c>
      <c r="F30" s="72">
        <v>323</v>
      </c>
      <c r="G30" s="73">
        <v>32.3</v>
      </c>
    </row>
    <row r="31" spans="1:7" ht="12.75">
      <c r="A31" s="113">
        <v>28</v>
      </c>
      <c r="B31" s="32" t="s">
        <v>31</v>
      </c>
      <c r="C31" s="72">
        <v>53080</v>
      </c>
      <c r="D31" s="72">
        <v>2674</v>
      </c>
      <c r="E31" s="72">
        <v>3791.4285714285716</v>
      </c>
      <c r="F31" s="72">
        <v>4036</v>
      </c>
      <c r="G31" s="73">
        <v>288.2857142857143</v>
      </c>
    </row>
    <row r="32" spans="1:7" ht="12.75">
      <c r="A32" s="113">
        <v>29</v>
      </c>
      <c r="B32" s="32" t="s">
        <v>32</v>
      </c>
      <c r="C32" s="72">
        <v>44689</v>
      </c>
      <c r="D32" s="72">
        <v>720</v>
      </c>
      <c r="E32" s="72">
        <v>4062.6363636363635</v>
      </c>
      <c r="F32" s="72">
        <v>1665</v>
      </c>
      <c r="G32" s="73">
        <v>151.36363636363637</v>
      </c>
    </row>
    <row r="33" spans="1:7" ht="12.75">
      <c r="A33" s="113">
        <v>30</v>
      </c>
      <c r="B33" s="32" t="s">
        <v>33</v>
      </c>
      <c r="C33" s="72">
        <v>96824</v>
      </c>
      <c r="D33" s="72">
        <v>1624</v>
      </c>
      <c r="E33" s="72">
        <v>96824</v>
      </c>
      <c r="F33" s="72">
        <v>5300</v>
      </c>
      <c r="G33" s="73">
        <v>5300</v>
      </c>
    </row>
    <row r="34" spans="1:7" ht="12.75">
      <c r="A34" s="113">
        <v>31</v>
      </c>
      <c r="B34" s="32" t="s">
        <v>34</v>
      </c>
      <c r="C34" s="72">
        <v>16789</v>
      </c>
      <c r="D34" s="72">
        <v>66</v>
      </c>
      <c r="E34" s="72">
        <v>16789</v>
      </c>
      <c r="F34" s="72">
        <v>970</v>
      </c>
      <c r="G34" s="73">
        <v>970</v>
      </c>
    </row>
    <row r="35" spans="1:7" ht="12.75">
      <c r="A35" s="113">
        <v>32</v>
      </c>
      <c r="B35" s="32" t="s">
        <v>35</v>
      </c>
      <c r="C35" s="72">
        <v>16695</v>
      </c>
      <c r="D35" s="72">
        <v>25</v>
      </c>
      <c r="E35" s="72">
        <v>16695</v>
      </c>
      <c r="F35" s="72">
        <v>239</v>
      </c>
      <c r="G35" s="73">
        <v>239</v>
      </c>
    </row>
    <row r="36" spans="1:7" s="1" customFormat="1" ht="14.25" customHeight="1" thickBot="1">
      <c r="A36" s="185">
        <v>33</v>
      </c>
      <c r="B36" s="125" t="s">
        <v>36</v>
      </c>
      <c r="C36" s="72">
        <v>17</v>
      </c>
      <c r="D36" s="72">
        <v>0</v>
      </c>
      <c r="E36" s="72">
        <v>17</v>
      </c>
      <c r="F36" s="72">
        <v>2</v>
      </c>
      <c r="G36" s="73">
        <v>2</v>
      </c>
    </row>
    <row r="37" spans="1:7" s="1" customFormat="1" ht="15.75" hidden="1" thickBot="1">
      <c r="A37" s="92"/>
      <c r="B37" s="13" t="s">
        <v>37</v>
      </c>
      <c r="C37" s="197"/>
      <c r="D37" s="197"/>
      <c r="E37" s="197"/>
      <c r="F37" s="197"/>
      <c r="G37" s="171"/>
    </row>
    <row r="38" spans="1:7" s="1" customFormat="1" ht="13.5" thickBot="1">
      <c r="A38" s="164"/>
      <c r="B38" s="18" t="s">
        <v>37</v>
      </c>
      <c r="C38" s="132">
        <v>510849</v>
      </c>
      <c r="D38" s="132">
        <v>7885</v>
      </c>
      <c r="E38" s="132">
        <v>807.0284360189573</v>
      </c>
      <c r="F38" s="132">
        <v>22677</v>
      </c>
      <c r="G38" s="157">
        <v>35.824644549763036</v>
      </c>
    </row>
    <row r="39" spans="1:7" ht="13.5" hidden="1" thickBot="1">
      <c r="A39" s="257" t="s">
        <v>37</v>
      </c>
      <c r="B39" s="258"/>
      <c r="C39" s="98">
        <f>SUM(C4:C38)</f>
        <v>1021698</v>
      </c>
      <c r="D39" s="98">
        <f>SUM(D4:D38)</f>
        <v>15770</v>
      </c>
      <c r="E39" s="98"/>
      <c r="F39" s="98">
        <f>SUM(F4:F38)</f>
        <v>45354</v>
      </c>
      <c r="G39" s="80"/>
    </row>
    <row r="40" spans="3:7" ht="12.75">
      <c r="C40" s="29"/>
      <c r="D40" s="29"/>
      <c r="E40" s="29"/>
      <c r="F40" s="29"/>
      <c r="G40" s="29"/>
    </row>
  </sheetData>
  <sheetProtection/>
  <mergeCells count="8">
    <mergeCell ref="A39:B39"/>
    <mergeCell ref="F1:G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4">
      <selection activeCell="H24" sqref="H24"/>
    </sheetView>
  </sheetViews>
  <sheetFormatPr defaultColWidth="9.140625" defaultRowHeight="15"/>
  <cols>
    <col min="1" max="1" width="6.00390625" style="29" customWidth="1"/>
    <col min="2" max="2" width="21.421875" style="21" customWidth="1"/>
    <col min="3" max="4" width="15.7109375" style="21" customWidth="1"/>
    <col min="5" max="5" width="14.421875" style="21" customWidth="1"/>
    <col min="6" max="6" width="15.8515625" style="21" customWidth="1"/>
    <col min="7" max="16384" width="9.140625" style="21" customWidth="1"/>
  </cols>
  <sheetData>
    <row r="1" spans="2:6" ht="13.5" thickBot="1">
      <c r="B1" s="111" t="s">
        <v>124</v>
      </c>
      <c r="C1" s="111"/>
      <c r="D1" s="111"/>
      <c r="E1" s="111"/>
      <c r="F1" s="112" t="s">
        <v>125</v>
      </c>
    </row>
    <row r="2" spans="1:6" s="25" customFormat="1" ht="21" customHeight="1">
      <c r="A2" s="231" t="s">
        <v>152</v>
      </c>
      <c r="B2" s="235" t="s">
        <v>41</v>
      </c>
      <c r="C2" s="235" t="s">
        <v>126</v>
      </c>
      <c r="D2" s="235" t="s">
        <v>127</v>
      </c>
      <c r="E2" s="263" t="s">
        <v>128</v>
      </c>
      <c r="F2" s="264" t="s">
        <v>129</v>
      </c>
    </row>
    <row r="3" spans="1:6" s="29" customFormat="1" ht="68.25" customHeight="1">
      <c r="A3" s="232"/>
      <c r="B3" s="247"/>
      <c r="C3" s="248"/>
      <c r="D3" s="248"/>
      <c r="E3" s="247"/>
      <c r="F3" s="265"/>
    </row>
    <row r="4" spans="1:6" ht="12.75">
      <c r="A4" s="113">
        <v>1</v>
      </c>
      <c r="B4" s="32" t="s">
        <v>6</v>
      </c>
      <c r="C4" s="209">
        <v>142.87878787878788</v>
      </c>
      <c r="D4" s="162">
        <v>11.91</v>
      </c>
      <c r="E4" s="72">
        <v>705.6410256410256</v>
      </c>
      <c r="F4" s="73">
        <v>932.8813559322033</v>
      </c>
    </row>
    <row r="5" spans="1:6" ht="12.75">
      <c r="A5" s="113">
        <v>2</v>
      </c>
      <c r="B5" s="32" t="s">
        <v>7</v>
      </c>
      <c r="C5" s="209">
        <v>84.36538461538461</v>
      </c>
      <c r="D5" s="162">
        <v>7.03</v>
      </c>
      <c r="E5" s="72">
        <v>822.7906976744187</v>
      </c>
      <c r="F5" s="73">
        <v>1088.6153846153845</v>
      </c>
    </row>
    <row r="6" spans="1:6" ht="12.75">
      <c r="A6" s="113">
        <v>3</v>
      </c>
      <c r="B6" s="32" t="s">
        <v>8</v>
      </c>
      <c r="C6" s="209">
        <v>121.86486486486487</v>
      </c>
      <c r="D6" s="162">
        <v>10.16</v>
      </c>
      <c r="E6" s="72">
        <v>825.1948051948052</v>
      </c>
      <c r="F6" s="73">
        <v>1134.642857142857</v>
      </c>
    </row>
    <row r="7" spans="1:6" ht="12.75">
      <c r="A7" s="113">
        <v>4</v>
      </c>
      <c r="B7" s="32" t="s">
        <v>9</v>
      </c>
      <c r="C7" s="209">
        <v>160.97938144329896</v>
      </c>
      <c r="D7" s="162">
        <v>13.41</v>
      </c>
      <c r="E7" s="72">
        <v>632.7472527472528</v>
      </c>
      <c r="F7" s="73">
        <v>838.5436893203882</v>
      </c>
    </row>
    <row r="8" spans="1:6" ht="12.75">
      <c r="A8" s="113">
        <v>5</v>
      </c>
      <c r="B8" s="32" t="s">
        <v>10</v>
      </c>
      <c r="C8" s="209">
        <v>154.77777777777777</v>
      </c>
      <c r="D8" s="162">
        <v>12.9</v>
      </c>
      <c r="E8" s="72">
        <v>334.41295546558706</v>
      </c>
      <c r="F8" s="73">
        <v>640.3100775193798</v>
      </c>
    </row>
    <row r="9" spans="1:6" ht="12.75">
      <c r="A9" s="113">
        <v>6</v>
      </c>
      <c r="B9" s="32" t="s">
        <v>11</v>
      </c>
      <c r="C9" s="209">
        <v>206.18</v>
      </c>
      <c r="D9" s="162">
        <v>17.18</v>
      </c>
      <c r="E9" s="72">
        <v>483.14410480349346</v>
      </c>
      <c r="F9" s="73">
        <v>773.7062937062936</v>
      </c>
    </row>
    <row r="10" spans="1:6" ht="12.75">
      <c r="A10" s="113">
        <v>7</v>
      </c>
      <c r="B10" s="32" t="s">
        <v>12</v>
      </c>
      <c r="C10" s="209">
        <v>150.82608695652175</v>
      </c>
      <c r="D10" s="162">
        <v>12.57</v>
      </c>
      <c r="E10" s="72">
        <v>676.71875</v>
      </c>
      <c r="F10" s="73">
        <v>1096.4556962025315</v>
      </c>
    </row>
    <row r="11" spans="1:6" ht="12.75">
      <c r="A11" s="113">
        <v>8</v>
      </c>
      <c r="B11" s="32" t="s">
        <v>13</v>
      </c>
      <c r="C11" s="209">
        <v>164.375</v>
      </c>
      <c r="D11" s="162">
        <v>13.7</v>
      </c>
      <c r="E11" s="72">
        <v>332.11309523809524</v>
      </c>
      <c r="F11" s="73">
        <v>519.0232558139535</v>
      </c>
    </row>
    <row r="12" spans="1:6" ht="12.75">
      <c r="A12" s="113">
        <v>9</v>
      </c>
      <c r="B12" s="32" t="s">
        <v>135</v>
      </c>
      <c r="C12" s="209">
        <v>163.19565217391303</v>
      </c>
      <c r="D12" s="162">
        <v>13.6</v>
      </c>
      <c r="E12" s="72">
        <v>719.7368421052631</v>
      </c>
      <c r="F12" s="73">
        <v>932.3863636363635</v>
      </c>
    </row>
    <row r="13" spans="1:6" ht="12.75">
      <c r="A13" s="113">
        <v>10</v>
      </c>
      <c r="B13" s="32" t="s">
        <v>15</v>
      </c>
      <c r="C13" s="209">
        <v>150.86363636363637</v>
      </c>
      <c r="D13" s="162">
        <v>12.57</v>
      </c>
      <c r="E13" s="72">
        <v>729.2452830188679</v>
      </c>
      <c r="F13" s="73">
        <v>1207.8125</v>
      </c>
    </row>
    <row r="14" spans="1:6" ht="12.75">
      <c r="A14" s="113">
        <v>11</v>
      </c>
      <c r="B14" s="32" t="s">
        <v>16</v>
      </c>
      <c r="C14" s="209">
        <v>157.56578947368422</v>
      </c>
      <c r="D14" s="162">
        <v>13.13</v>
      </c>
      <c r="E14" s="72">
        <v>437.5</v>
      </c>
      <c r="F14" s="73">
        <v>827.6291225886746</v>
      </c>
    </row>
    <row r="15" spans="1:6" ht="12.75">
      <c r="A15" s="113">
        <v>12</v>
      </c>
      <c r="B15" s="32" t="s">
        <v>17</v>
      </c>
      <c r="C15" s="209">
        <v>146.46875</v>
      </c>
      <c r="D15" s="162">
        <v>12.21</v>
      </c>
      <c r="E15" s="72">
        <v>744.1666666666666</v>
      </c>
      <c r="F15" s="73">
        <v>1010.9433962264151</v>
      </c>
    </row>
    <row r="16" spans="1:6" ht="12.75">
      <c r="A16" s="113">
        <v>13</v>
      </c>
      <c r="B16" s="32" t="s">
        <v>18</v>
      </c>
      <c r="C16" s="209">
        <v>204.66071428571428</v>
      </c>
      <c r="D16" s="162">
        <v>17.06</v>
      </c>
      <c r="E16" s="72">
        <v>501.9346049046321</v>
      </c>
      <c r="F16" s="73">
        <v>985.0802139037434</v>
      </c>
    </row>
    <row r="17" spans="1:6" ht="12.75">
      <c r="A17" s="113">
        <v>14</v>
      </c>
      <c r="B17" s="32" t="s">
        <v>19</v>
      </c>
      <c r="C17" s="209">
        <v>203.1</v>
      </c>
      <c r="D17" s="162">
        <v>16.93</v>
      </c>
      <c r="E17" s="72">
        <v>405.4266211604095</v>
      </c>
      <c r="F17" s="73">
        <v>842.4822695035461</v>
      </c>
    </row>
    <row r="18" spans="1:6" ht="12.75">
      <c r="A18" s="113">
        <v>15</v>
      </c>
      <c r="B18" s="32" t="s">
        <v>20</v>
      </c>
      <c r="C18" s="209">
        <v>189.8548387096774</v>
      </c>
      <c r="D18" s="162">
        <v>15.82</v>
      </c>
      <c r="E18" s="72">
        <v>260.295652173913</v>
      </c>
      <c r="F18" s="73">
        <v>647.9220779220778</v>
      </c>
    </row>
    <row r="19" spans="1:6" ht="12.75">
      <c r="A19" s="113">
        <v>16</v>
      </c>
      <c r="B19" s="32" t="s">
        <v>21</v>
      </c>
      <c r="C19" s="209">
        <v>159.61904761904762</v>
      </c>
      <c r="D19" s="162">
        <v>13.3</v>
      </c>
      <c r="E19" s="72">
        <v>494.80769230769226</v>
      </c>
      <c r="F19" s="73">
        <v>651.3924050632911</v>
      </c>
    </row>
    <row r="20" spans="1:6" ht="12.75">
      <c r="A20" s="113">
        <v>17</v>
      </c>
      <c r="B20" s="32" t="s">
        <v>22</v>
      </c>
      <c r="C20" s="209">
        <v>148.18965517241378</v>
      </c>
      <c r="D20" s="162">
        <v>12.35</v>
      </c>
      <c r="E20" s="72">
        <v>821.9135802469136</v>
      </c>
      <c r="F20" s="73">
        <v>1001.1278195488721</v>
      </c>
    </row>
    <row r="21" spans="1:6" ht="12.75">
      <c r="A21" s="113">
        <v>18</v>
      </c>
      <c r="B21" s="32" t="s">
        <v>23</v>
      </c>
      <c r="C21" s="209">
        <v>165.27659574468086</v>
      </c>
      <c r="D21" s="162">
        <v>13.77</v>
      </c>
      <c r="E21" s="72">
        <v>490</v>
      </c>
      <c r="F21" s="73">
        <v>623.3088235294118</v>
      </c>
    </row>
    <row r="22" spans="1:6" ht="12.75">
      <c r="A22" s="113">
        <v>19</v>
      </c>
      <c r="B22" s="32" t="s">
        <v>24</v>
      </c>
      <c r="C22" s="209">
        <v>168.98611111111111</v>
      </c>
      <c r="D22" s="162">
        <v>14.08</v>
      </c>
      <c r="E22" s="72">
        <v>259.67032967032964</v>
      </c>
      <c r="F22" s="73">
        <v>659.4418604651163</v>
      </c>
    </row>
    <row r="23" spans="1:6" ht="12.75">
      <c r="A23" s="113">
        <v>20</v>
      </c>
      <c r="B23" s="32" t="s">
        <v>25</v>
      </c>
      <c r="C23" s="209">
        <v>176.66197183098592</v>
      </c>
      <c r="D23" s="162">
        <v>14.72</v>
      </c>
      <c r="E23" s="72">
        <v>515.2222222222222</v>
      </c>
      <c r="F23" s="73">
        <v>692.0895522388059</v>
      </c>
    </row>
    <row r="24" spans="1:6" ht="12.75">
      <c r="A24" s="113">
        <v>21</v>
      </c>
      <c r="B24" s="32" t="s">
        <v>26</v>
      </c>
      <c r="C24" s="209">
        <v>160.69767441860466</v>
      </c>
      <c r="D24" s="162">
        <v>13.39</v>
      </c>
      <c r="E24" s="72">
        <v>454.71264367816093</v>
      </c>
      <c r="F24" s="73">
        <v>807.3469387755101</v>
      </c>
    </row>
    <row r="25" spans="1:6" ht="12.75">
      <c r="A25" s="113">
        <v>22</v>
      </c>
      <c r="B25" s="32" t="s">
        <v>27</v>
      </c>
      <c r="C25" s="209">
        <v>141.76</v>
      </c>
      <c r="D25" s="162">
        <v>11.81</v>
      </c>
      <c r="E25" s="72">
        <v>435.4945054945055</v>
      </c>
      <c r="F25" s="73">
        <v>629.047619047619</v>
      </c>
    </row>
    <row r="26" spans="1:6" ht="12.75">
      <c r="A26" s="113">
        <v>23</v>
      </c>
      <c r="B26" s="32" t="s">
        <v>28</v>
      </c>
      <c r="C26" s="209">
        <v>167.71428571428572</v>
      </c>
      <c r="D26" s="162">
        <v>13.98</v>
      </c>
      <c r="E26" s="72">
        <v>679.0909090909091</v>
      </c>
      <c r="F26" s="73">
        <v>857.2131147540985</v>
      </c>
    </row>
    <row r="27" spans="1:6" ht="12.75">
      <c r="A27" s="113">
        <v>24</v>
      </c>
      <c r="B27" s="32" t="s">
        <v>137</v>
      </c>
      <c r="C27" s="209">
        <v>185.1</v>
      </c>
      <c r="D27" s="162">
        <v>15.43</v>
      </c>
      <c r="E27" s="72">
        <v>821.2217194570135</v>
      </c>
      <c r="F27" s="73">
        <v>1134.3125</v>
      </c>
    </row>
    <row r="28" spans="1:6" ht="12.75">
      <c r="A28" s="113">
        <v>25</v>
      </c>
      <c r="B28" s="32" t="s">
        <v>136</v>
      </c>
      <c r="C28" s="209">
        <v>142.48936170212767</v>
      </c>
      <c r="D28" s="162">
        <v>11.87</v>
      </c>
      <c r="E28" s="72">
        <v>499.31297709923666</v>
      </c>
      <c r="F28" s="73">
        <v>976.2686567164178</v>
      </c>
    </row>
    <row r="29" spans="1:6" ht="12.75">
      <c r="A29" s="113">
        <v>26</v>
      </c>
      <c r="B29" s="32" t="s">
        <v>29</v>
      </c>
      <c r="C29" s="209">
        <v>171.775</v>
      </c>
      <c r="D29" s="162">
        <v>14.31</v>
      </c>
      <c r="E29" s="72">
        <v>303.0483271375465</v>
      </c>
      <c r="F29" s="73">
        <v>622.2900763358779</v>
      </c>
    </row>
    <row r="30" spans="1:6" ht="12.75">
      <c r="A30" s="113">
        <v>27</v>
      </c>
      <c r="B30" s="32" t="s">
        <v>30</v>
      </c>
      <c r="C30" s="209">
        <v>205.03508771929825</v>
      </c>
      <c r="D30" s="162">
        <v>17.09</v>
      </c>
      <c r="E30" s="72">
        <v>423.87301587301585</v>
      </c>
      <c r="F30" s="73">
        <v>670.9547738693468</v>
      </c>
    </row>
    <row r="31" spans="1:6" ht="12.75">
      <c r="A31" s="113">
        <v>28</v>
      </c>
      <c r="B31" s="32" t="s">
        <v>31</v>
      </c>
      <c r="C31" s="209">
        <v>213.52238805970148</v>
      </c>
      <c r="D31" s="162">
        <v>17.79</v>
      </c>
      <c r="E31" s="72">
        <v>99.62462462462463</v>
      </c>
      <c r="F31" s="73">
        <v>1507.9545454545453</v>
      </c>
    </row>
    <row r="32" spans="1:6" ht="12.75">
      <c r="A32" s="113">
        <v>29</v>
      </c>
      <c r="B32" s="32" t="s">
        <v>32</v>
      </c>
      <c r="C32" s="209">
        <v>225.88690476190476</v>
      </c>
      <c r="D32" s="162">
        <v>18.82</v>
      </c>
      <c r="E32" s="72">
        <v>83.87575075075075</v>
      </c>
      <c r="F32" s="73">
        <v>1207.8108108108108</v>
      </c>
    </row>
    <row r="33" spans="1:6" ht="12.75">
      <c r="A33" s="113">
        <v>30</v>
      </c>
      <c r="B33" s="32" t="s">
        <v>33</v>
      </c>
      <c r="C33" s="209">
        <v>334.3776824034335</v>
      </c>
      <c r="D33" s="162">
        <v>27.86</v>
      </c>
      <c r="E33" s="72">
        <v>181.72672672672675</v>
      </c>
      <c r="F33" s="73">
        <v>2420.6</v>
      </c>
    </row>
    <row r="34" spans="1:6" ht="12.75">
      <c r="A34" s="113">
        <v>31</v>
      </c>
      <c r="B34" s="32" t="s">
        <v>34</v>
      </c>
      <c r="C34" s="209">
        <v>201.125</v>
      </c>
      <c r="D34" s="162">
        <v>16.76</v>
      </c>
      <c r="E34" s="72">
        <v>31.510885885885887</v>
      </c>
      <c r="F34" s="73">
        <v>1526.2727272727273</v>
      </c>
    </row>
    <row r="35" spans="1:6" ht="12.75">
      <c r="A35" s="113">
        <v>32</v>
      </c>
      <c r="B35" s="32" t="s">
        <v>35</v>
      </c>
      <c r="C35" s="209">
        <v>249.5581395348837</v>
      </c>
      <c r="D35" s="162">
        <v>20.8</v>
      </c>
      <c r="E35" s="72">
        <v>31.334459459459463</v>
      </c>
      <c r="F35" s="73">
        <v>6678</v>
      </c>
    </row>
    <row r="36" spans="1:6" s="1" customFormat="1" ht="14.25" customHeight="1" thickBot="1">
      <c r="A36" s="185">
        <v>33</v>
      </c>
      <c r="B36" s="125" t="s">
        <v>36</v>
      </c>
      <c r="C36" s="209">
        <v>15</v>
      </c>
      <c r="D36" s="162">
        <v>1.25</v>
      </c>
      <c r="E36" s="72">
        <v>0.5964912280701754</v>
      </c>
      <c r="F36" s="73">
        <v>0</v>
      </c>
    </row>
    <row r="37" spans="1:6" s="1" customFormat="1" ht="15.75" hidden="1" thickBot="1">
      <c r="A37" s="92"/>
      <c r="B37" s="13" t="s">
        <v>37</v>
      </c>
      <c r="C37" s="208"/>
      <c r="D37" s="170">
        <v>0</v>
      </c>
      <c r="E37" s="197"/>
      <c r="F37" s="171"/>
    </row>
    <row r="38" spans="1:6" s="1" customFormat="1" ht="13.5" thickBot="1">
      <c r="A38" s="164"/>
      <c r="B38" s="18" t="s">
        <v>37</v>
      </c>
      <c r="C38" s="219">
        <v>195.772</v>
      </c>
      <c r="D38" s="166">
        <v>16.31</v>
      </c>
      <c r="E38" s="132">
        <v>449.9</v>
      </c>
      <c r="F38" s="157">
        <v>1069</v>
      </c>
    </row>
    <row r="39" ht="12.75">
      <c r="C39" s="167"/>
    </row>
  </sheetData>
  <sheetProtection/>
  <mergeCells count="6">
    <mergeCell ref="B2:B3"/>
    <mergeCell ref="C2:C3"/>
    <mergeCell ref="D2:D3"/>
    <mergeCell ref="E2:E3"/>
    <mergeCell ref="F2:F3"/>
    <mergeCell ref="A2:A3"/>
  </mergeCells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6.421875" style="29" customWidth="1"/>
    <col min="2" max="2" width="21.421875" style="21" customWidth="1"/>
    <col min="3" max="3" width="9.140625" style="21" customWidth="1"/>
    <col min="4" max="4" width="8.00390625" style="21" customWidth="1"/>
    <col min="5" max="5" width="10.57421875" style="21" customWidth="1"/>
    <col min="6" max="6" width="7.8515625" style="21" customWidth="1"/>
    <col min="7" max="16384" width="9.140625" style="21" customWidth="1"/>
  </cols>
  <sheetData>
    <row r="1" spans="2:6" ht="13.5" thickBot="1">
      <c r="B1" s="111" t="s">
        <v>124</v>
      </c>
      <c r="C1" s="111"/>
      <c r="D1" s="111"/>
      <c r="E1" s="262" t="s">
        <v>130</v>
      </c>
      <c r="F1" s="262"/>
    </row>
    <row r="2" spans="1:6" s="25" customFormat="1" ht="37.5" customHeight="1">
      <c r="A2" s="231" t="s">
        <v>152</v>
      </c>
      <c r="B2" s="235" t="s">
        <v>41</v>
      </c>
      <c r="C2" s="235" t="s">
        <v>131</v>
      </c>
      <c r="D2" s="235"/>
      <c r="E2" s="235" t="s">
        <v>132</v>
      </c>
      <c r="F2" s="237"/>
    </row>
    <row r="3" spans="1:6" ht="12.75">
      <c r="A3" s="232"/>
      <c r="B3" s="247"/>
      <c r="C3" s="46" t="s">
        <v>45</v>
      </c>
      <c r="D3" s="46" t="s">
        <v>95</v>
      </c>
      <c r="E3" s="46" t="s">
        <v>45</v>
      </c>
      <c r="F3" s="58" t="s">
        <v>95</v>
      </c>
    </row>
    <row r="4" spans="1:6" ht="12.75">
      <c r="A4" s="113">
        <v>1</v>
      </c>
      <c r="B4" s="32" t="s">
        <v>6</v>
      </c>
      <c r="C4" s="72">
        <v>0.1816860465116279</v>
      </c>
      <c r="D4" s="72">
        <v>0.011686046511627884</v>
      </c>
      <c r="E4" s="124">
        <v>94.76744186046511</v>
      </c>
      <c r="F4" s="73">
        <v>20.047441860465113</v>
      </c>
    </row>
    <row r="5" spans="1:6" ht="12.75">
      <c r="A5" s="113">
        <v>2</v>
      </c>
      <c r="B5" s="32" t="s">
        <v>7</v>
      </c>
      <c r="C5" s="72">
        <v>0.46636517806670436</v>
      </c>
      <c r="D5" s="72">
        <v>0.19636517806670434</v>
      </c>
      <c r="E5" s="124">
        <v>92.83493499152064</v>
      </c>
      <c r="F5" s="73">
        <v>14.814934991520644</v>
      </c>
    </row>
    <row r="6" spans="1:6" ht="12.75">
      <c r="A6" s="113">
        <v>3</v>
      </c>
      <c r="B6" s="32" t="s">
        <v>8</v>
      </c>
      <c r="C6" s="72">
        <v>0.1</v>
      </c>
      <c r="D6" s="120">
        <v>-0.04999999999999999</v>
      </c>
      <c r="E6" s="212">
        <v>99.77966635190431</v>
      </c>
      <c r="F6" s="214">
        <v>19.799666351904307</v>
      </c>
    </row>
    <row r="7" spans="1:6" ht="12.75">
      <c r="A7" s="113">
        <v>4</v>
      </c>
      <c r="B7" s="32" t="s">
        <v>9</v>
      </c>
      <c r="C7" s="72">
        <v>0.07525761259696653</v>
      </c>
      <c r="D7" s="120">
        <v>0.07525761259696653</v>
      </c>
      <c r="E7" s="212">
        <v>97.56281116128285</v>
      </c>
      <c r="F7" s="214">
        <v>16.912811161282846</v>
      </c>
    </row>
    <row r="8" spans="1:6" ht="12.75">
      <c r="A8" s="113">
        <v>5</v>
      </c>
      <c r="B8" s="32" t="s">
        <v>10</v>
      </c>
      <c r="C8" s="72">
        <v>0.12106537530266344</v>
      </c>
      <c r="D8" s="120">
        <v>0.031065375302663442</v>
      </c>
      <c r="E8" s="212">
        <v>96.2953995157385</v>
      </c>
      <c r="F8" s="214">
        <v>8.755399515738489</v>
      </c>
    </row>
    <row r="9" spans="1:6" ht="12.75">
      <c r="A9" s="113">
        <v>6</v>
      </c>
      <c r="B9" s="32" t="s">
        <v>11</v>
      </c>
      <c r="C9" s="72">
        <v>0</v>
      </c>
      <c r="D9" s="120">
        <v>0</v>
      </c>
      <c r="E9" s="212">
        <v>96.99927693420102</v>
      </c>
      <c r="F9" s="214">
        <v>7.039276934201027</v>
      </c>
    </row>
    <row r="10" spans="1:6" ht="12.75">
      <c r="A10" s="113">
        <v>7</v>
      </c>
      <c r="B10" s="32" t="s">
        <v>12</v>
      </c>
      <c r="C10" s="72">
        <v>0.2</v>
      </c>
      <c r="D10" s="120">
        <v>-0.04999999999999999</v>
      </c>
      <c r="E10" s="212">
        <v>93.5003463403371</v>
      </c>
      <c r="F10" s="214">
        <v>8.720346340337102</v>
      </c>
    </row>
    <row r="11" spans="1:6" ht="12.75">
      <c r="A11" s="113">
        <v>8</v>
      </c>
      <c r="B11" s="32" t="s">
        <v>13</v>
      </c>
      <c r="C11" s="72">
        <v>0.044806882337126985</v>
      </c>
      <c r="D11" s="120">
        <v>0.0048068823371269845</v>
      </c>
      <c r="E11" s="212">
        <v>97.8</v>
      </c>
      <c r="F11" s="214">
        <v>9.319999999999993</v>
      </c>
    </row>
    <row r="12" spans="1:6" ht="12.75">
      <c r="A12" s="113">
        <v>9</v>
      </c>
      <c r="B12" s="32" t="s">
        <v>135</v>
      </c>
      <c r="C12" s="72">
        <v>0.048750761730652035</v>
      </c>
      <c r="D12" s="120">
        <v>0.008750761730652035</v>
      </c>
      <c r="E12" s="212">
        <v>97.39183424741012</v>
      </c>
      <c r="F12" s="214">
        <v>13.35183424741011</v>
      </c>
    </row>
    <row r="13" spans="1:6" ht="12.75">
      <c r="A13" s="113">
        <v>10</v>
      </c>
      <c r="B13" s="32" t="s">
        <v>15</v>
      </c>
      <c r="C13" s="72">
        <v>0</v>
      </c>
      <c r="D13" s="120">
        <v>0</v>
      </c>
      <c r="E13" s="212">
        <v>98.6287192755498</v>
      </c>
      <c r="F13" s="214">
        <v>6.918719275549805</v>
      </c>
    </row>
    <row r="14" spans="1:6" ht="12.75">
      <c r="A14" s="113">
        <v>11</v>
      </c>
      <c r="B14" s="32" t="s">
        <v>16</v>
      </c>
      <c r="C14" s="72">
        <v>0.33082706766917297</v>
      </c>
      <c r="D14" s="120">
        <v>0.33082706766917297</v>
      </c>
      <c r="E14" s="212">
        <v>99.6</v>
      </c>
      <c r="F14" s="214">
        <v>5.1699999999999875</v>
      </c>
    </row>
    <row r="15" spans="1:6" ht="12.75">
      <c r="A15" s="113">
        <v>12</v>
      </c>
      <c r="B15" s="32" t="s">
        <v>17</v>
      </c>
      <c r="C15" s="72">
        <v>0</v>
      </c>
      <c r="D15" s="120">
        <v>0</v>
      </c>
      <c r="E15" s="212">
        <v>93.97163120567376</v>
      </c>
      <c r="F15" s="214">
        <v>13.911631205673757</v>
      </c>
    </row>
    <row r="16" spans="1:6" ht="12.75">
      <c r="A16" s="113">
        <v>13</v>
      </c>
      <c r="B16" s="32" t="s">
        <v>18</v>
      </c>
      <c r="C16" s="72">
        <v>0.1085717387763965</v>
      </c>
      <c r="D16" s="120">
        <v>-0.09142826122360351</v>
      </c>
      <c r="E16" s="212">
        <v>85.94538841539547</v>
      </c>
      <c r="F16" s="214">
        <v>0.12538841539547718</v>
      </c>
    </row>
    <row r="17" spans="1:6" ht="12.75">
      <c r="A17" s="113">
        <v>14</v>
      </c>
      <c r="B17" s="32" t="s">
        <v>19</v>
      </c>
      <c r="C17" s="72">
        <v>0.08418217021634818</v>
      </c>
      <c r="D17" s="120">
        <v>-0.005817829783651821</v>
      </c>
      <c r="E17" s="212">
        <v>97.26407946796868</v>
      </c>
      <c r="F17" s="214">
        <v>13.204079467968683</v>
      </c>
    </row>
    <row r="18" spans="1:6" ht="12.75">
      <c r="A18" s="113">
        <v>15</v>
      </c>
      <c r="B18" s="32" t="s">
        <v>20</v>
      </c>
      <c r="C18" s="72">
        <v>0</v>
      </c>
      <c r="D18" s="120">
        <v>-0.06</v>
      </c>
      <c r="E18" s="212">
        <v>91.86877797821876</v>
      </c>
      <c r="F18" s="214">
        <v>-0.8212220217812387</v>
      </c>
    </row>
    <row r="19" spans="1:6" ht="12.75">
      <c r="A19" s="113">
        <v>16</v>
      </c>
      <c r="B19" s="32" t="s">
        <v>21</v>
      </c>
      <c r="C19" s="72">
        <v>0</v>
      </c>
      <c r="D19" s="120">
        <v>-0.03</v>
      </c>
      <c r="E19" s="212">
        <v>97.80411970462495</v>
      </c>
      <c r="F19" s="214">
        <v>11.664119704624952</v>
      </c>
    </row>
    <row r="20" spans="1:6" ht="12.75">
      <c r="A20" s="113">
        <v>17</v>
      </c>
      <c r="B20" s="32" t="s">
        <v>22</v>
      </c>
      <c r="C20" s="72">
        <v>0</v>
      </c>
      <c r="D20" s="120">
        <v>0</v>
      </c>
      <c r="E20" s="212">
        <v>90.37927149831017</v>
      </c>
      <c r="F20" s="214">
        <v>15.52927149831018</v>
      </c>
    </row>
    <row r="21" spans="1:6" ht="12.75">
      <c r="A21" s="113">
        <v>18</v>
      </c>
      <c r="B21" s="32" t="s">
        <v>23</v>
      </c>
      <c r="C21" s="72">
        <v>0.8</v>
      </c>
      <c r="D21" s="120">
        <v>-0.28</v>
      </c>
      <c r="E21" s="212">
        <v>95.41111242184735</v>
      </c>
      <c r="F21" s="214">
        <v>11.581112421847351</v>
      </c>
    </row>
    <row r="22" spans="1:6" ht="12.75">
      <c r="A22" s="113">
        <v>19</v>
      </c>
      <c r="B22" s="32" t="s">
        <v>24</v>
      </c>
      <c r="C22" s="72">
        <v>0.19043588658484975</v>
      </c>
      <c r="D22" s="120">
        <v>-0.01956411341515024</v>
      </c>
      <c r="E22" s="212">
        <v>93.74382846663846</v>
      </c>
      <c r="F22" s="214">
        <v>9.703828466638456</v>
      </c>
    </row>
    <row r="23" spans="1:6" ht="12.75">
      <c r="A23" s="113">
        <v>20</v>
      </c>
      <c r="B23" s="32" t="s">
        <v>25</v>
      </c>
      <c r="C23" s="72">
        <v>0.01437711163827187</v>
      </c>
      <c r="D23" s="120">
        <v>-0.07562288836172812</v>
      </c>
      <c r="E23" s="212">
        <v>97.7427934727913</v>
      </c>
      <c r="F23" s="214">
        <v>11.3427934727913</v>
      </c>
    </row>
    <row r="24" spans="1:6" ht="12.75">
      <c r="A24" s="113">
        <v>21</v>
      </c>
      <c r="B24" s="32" t="s">
        <v>26</v>
      </c>
      <c r="C24" s="72">
        <v>0.02527805864509606</v>
      </c>
      <c r="D24" s="120">
        <v>-0.024721941354903944</v>
      </c>
      <c r="E24" s="212">
        <v>97.51011122345804</v>
      </c>
      <c r="F24" s="214">
        <v>24.26011122345804</v>
      </c>
    </row>
    <row r="25" spans="1:6" ht="12.75">
      <c r="A25" s="113">
        <v>22</v>
      </c>
      <c r="B25" s="32" t="s">
        <v>27</v>
      </c>
      <c r="C25" s="72">
        <v>0</v>
      </c>
      <c r="D25" s="120">
        <v>0</v>
      </c>
      <c r="E25" s="212">
        <v>99.01589704769115</v>
      </c>
      <c r="F25" s="214">
        <v>11.085897047691148</v>
      </c>
    </row>
    <row r="26" spans="1:6" ht="12.75">
      <c r="A26" s="113">
        <v>23</v>
      </c>
      <c r="B26" s="32" t="s">
        <v>28</v>
      </c>
      <c r="C26" s="72">
        <v>1.07095046854083</v>
      </c>
      <c r="D26" s="120">
        <v>1.07095046854083</v>
      </c>
      <c r="E26" s="212">
        <v>96.8827691719258</v>
      </c>
      <c r="F26" s="214">
        <v>8.052769171925803</v>
      </c>
    </row>
    <row r="27" spans="1:6" ht="12.75">
      <c r="A27" s="113">
        <v>24</v>
      </c>
      <c r="B27" s="32" t="s">
        <v>137</v>
      </c>
      <c r="C27" s="72">
        <v>0.3030469998347016</v>
      </c>
      <c r="D27" s="120">
        <v>0.1630469998347016</v>
      </c>
      <c r="E27" s="212">
        <v>99.59226403658604</v>
      </c>
      <c r="F27" s="214">
        <v>8.462264036586049</v>
      </c>
    </row>
    <row r="28" spans="1:6" ht="12.75">
      <c r="A28" s="113">
        <v>25</v>
      </c>
      <c r="B28" s="32" t="s">
        <v>136</v>
      </c>
      <c r="C28" s="72">
        <v>0.1579778830963665</v>
      </c>
      <c r="D28" s="120">
        <v>-0.06202211690363349</v>
      </c>
      <c r="E28" s="212">
        <v>98.13484176731386</v>
      </c>
      <c r="F28" s="214">
        <v>25.844841767313852</v>
      </c>
    </row>
    <row r="29" spans="1:6" ht="12.75">
      <c r="A29" s="113">
        <v>26</v>
      </c>
      <c r="B29" s="32" t="s">
        <v>29</v>
      </c>
      <c r="C29" s="72">
        <v>0.4</v>
      </c>
      <c r="D29" s="120">
        <v>-0.03999999999999998</v>
      </c>
      <c r="E29" s="212">
        <v>99.60745829244357</v>
      </c>
      <c r="F29" s="214">
        <v>16.31745829244356</v>
      </c>
    </row>
    <row r="30" spans="1:6" ht="12.75">
      <c r="A30" s="113">
        <v>27</v>
      </c>
      <c r="B30" s="32" t="s">
        <v>30</v>
      </c>
      <c r="C30" s="72">
        <v>0.46434991012582383</v>
      </c>
      <c r="D30" s="120">
        <v>0.10434991012582384</v>
      </c>
      <c r="E30" s="212">
        <v>98.08268424206112</v>
      </c>
      <c r="F30" s="214">
        <v>20.452684242061125</v>
      </c>
    </row>
    <row r="31" spans="1:6" ht="12.75">
      <c r="A31" s="113">
        <v>28</v>
      </c>
      <c r="B31" s="32" t="s">
        <v>31</v>
      </c>
      <c r="C31" s="72">
        <v>0.07535795026375283</v>
      </c>
      <c r="D31" s="120">
        <v>-0.044642049736247164</v>
      </c>
      <c r="E31" s="212">
        <v>94.91522230595328</v>
      </c>
      <c r="F31" s="214">
        <v>-3.8147776940467253</v>
      </c>
    </row>
    <row r="32" spans="1:6" ht="12.75">
      <c r="A32" s="113">
        <v>29</v>
      </c>
      <c r="B32" s="32" t="s">
        <v>32</v>
      </c>
      <c r="C32" s="72">
        <v>0.46096354807670786</v>
      </c>
      <c r="D32" s="120">
        <v>0.15096354807670787</v>
      </c>
      <c r="E32" s="212">
        <v>92.190471928215</v>
      </c>
      <c r="F32" s="214">
        <v>-5.749528071784994</v>
      </c>
    </row>
    <row r="33" spans="1:6" ht="12.75">
      <c r="A33" s="113">
        <v>30</v>
      </c>
      <c r="B33" s="32" t="s">
        <v>33</v>
      </c>
      <c r="C33" s="72">
        <v>1.1174915310253657</v>
      </c>
      <c r="D33" s="120">
        <v>-0.2625084689746342</v>
      </c>
      <c r="E33" s="212">
        <v>97.64108072378748</v>
      </c>
      <c r="F33" s="214">
        <v>0.8</v>
      </c>
    </row>
    <row r="34" spans="1:6" ht="12.75">
      <c r="A34" s="113">
        <v>31</v>
      </c>
      <c r="B34" s="32" t="s">
        <v>34</v>
      </c>
      <c r="C34" s="72">
        <v>0.3931145392816725</v>
      </c>
      <c r="D34" s="120">
        <v>0.0031145392816724904</v>
      </c>
      <c r="E34" s="212">
        <v>99.60688546071833</v>
      </c>
      <c r="F34" s="214">
        <v>-0.0031145392816682715</v>
      </c>
    </row>
    <row r="35" spans="1:6" ht="12.75">
      <c r="A35" s="113">
        <v>32</v>
      </c>
      <c r="B35" s="32" t="s">
        <v>35</v>
      </c>
      <c r="C35" s="72">
        <v>0</v>
      </c>
      <c r="D35" s="120">
        <v>0</v>
      </c>
      <c r="E35" s="212">
        <v>99.9</v>
      </c>
      <c r="F35" s="214">
        <v>3.490000000000009</v>
      </c>
    </row>
    <row r="36" spans="1:6" s="1" customFormat="1" ht="14.25" customHeight="1" thickBot="1">
      <c r="A36" s="185">
        <v>33</v>
      </c>
      <c r="B36" s="125" t="s">
        <v>36</v>
      </c>
      <c r="C36" s="72">
        <v>0</v>
      </c>
      <c r="D36" s="120">
        <v>0</v>
      </c>
      <c r="E36" s="212">
        <v>100</v>
      </c>
      <c r="F36" s="214">
        <v>100</v>
      </c>
    </row>
    <row r="37" spans="1:6" s="1" customFormat="1" ht="15.75" hidden="1" thickBot="1">
      <c r="A37" s="92"/>
      <c r="B37" s="13" t="s">
        <v>37</v>
      </c>
      <c r="C37" s="197"/>
      <c r="D37" s="210">
        <v>0</v>
      </c>
      <c r="E37" s="211"/>
      <c r="F37" s="215">
        <v>0</v>
      </c>
    </row>
    <row r="38" spans="1:6" s="1" customFormat="1" ht="13.5" thickBot="1">
      <c r="A38" s="164"/>
      <c r="B38" s="18" t="s">
        <v>37</v>
      </c>
      <c r="C38" s="132">
        <v>0.3729210386193504</v>
      </c>
      <c r="D38" s="155">
        <v>-0.027078961380649635</v>
      </c>
      <c r="E38" s="217">
        <v>96.1</v>
      </c>
      <c r="F38" s="218">
        <v>6.259999999999991</v>
      </c>
    </row>
    <row r="39" spans="1:6" ht="13.5" hidden="1" thickBot="1">
      <c r="A39" s="216" t="s">
        <v>82</v>
      </c>
      <c r="B39" s="83"/>
      <c r="C39" s="98"/>
      <c r="D39" s="141"/>
      <c r="E39" s="141"/>
      <c r="F39" s="143"/>
    </row>
    <row r="40" spans="4:6" ht="12.75">
      <c r="D40" s="142"/>
      <c r="E40" s="142"/>
      <c r="F40" s="142"/>
    </row>
  </sheetData>
  <sheetProtection/>
  <mergeCells count="5">
    <mergeCell ref="E1:F1"/>
    <mergeCell ref="C2:D2"/>
    <mergeCell ref="E2:F2"/>
    <mergeCell ref="A2:A3"/>
    <mergeCell ref="B2:B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7.00390625" style="21" customWidth="1"/>
    <col min="2" max="2" width="29.7109375" style="21" customWidth="1"/>
    <col min="3" max="3" width="22.421875" style="21" customWidth="1"/>
    <col min="4" max="16384" width="9.140625" style="21" customWidth="1"/>
  </cols>
  <sheetData>
    <row r="1" spans="2:3" ht="13.5" thickBot="1">
      <c r="B1" s="21" t="s">
        <v>124</v>
      </c>
      <c r="C1" s="22" t="s">
        <v>133</v>
      </c>
    </row>
    <row r="2" spans="1:3" s="25" customFormat="1" ht="21" customHeight="1">
      <c r="A2" s="231" t="s">
        <v>40</v>
      </c>
      <c r="B2" s="235" t="s">
        <v>118</v>
      </c>
      <c r="C2" s="237" t="s">
        <v>134</v>
      </c>
    </row>
    <row r="3" spans="1:3" s="29" customFormat="1" ht="19.5" customHeight="1">
      <c r="A3" s="232"/>
      <c r="B3" s="247"/>
      <c r="C3" s="251"/>
    </row>
    <row r="4" spans="1:3" ht="12.75">
      <c r="A4" s="31">
        <v>1</v>
      </c>
      <c r="B4" s="32" t="s">
        <v>6</v>
      </c>
      <c r="C4" s="73">
        <v>85.66497093023256</v>
      </c>
    </row>
    <row r="5" spans="1:3" ht="12.75">
      <c r="A5" s="31">
        <v>2</v>
      </c>
      <c r="B5" s="32" t="s">
        <v>7</v>
      </c>
      <c r="C5" s="73">
        <v>61.998304126625214</v>
      </c>
    </row>
    <row r="6" spans="1:3" ht="12.75">
      <c r="A6" s="31">
        <v>3</v>
      </c>
      <c r="B6" s="32" t="s">
        <v>8</v>
      </c>
      <c r="C6" s="73">
        <v>70.96317280453258</v>
      </c>
    </row>
    <row r="7" spans="1:3" ht="12.75">
      <c r="A7" s="31">
        <v>4</v>
      </c>
      <c r="B7" s="32" t="s">
        <v>9</v>
      </c>
      <c r="C7" s="73">
        <v>90.3959708232025</v>
      </c>
    </row>
    <row r="8" spans="1:3" ht="12.75">
      <c r="A8" s="31">
        <v>5</v>
      </c>
      <c r="B8" s="32" t="s">
        <v>10</v>
      </c>
      <c r="C8" s="73">
        <v>84.32203389830508</v>
      </c>
    </row>
    <row r="9" spans="1:3" ht="12.75">
      <c r="A9" s="31">
        <v>6</v>
      </c>
      <c r="B9" s="32" t="s">
        <v>11</v>
      </c>
      <c r="C9" s="73">
        <v>93.1760665220535</v>
      </c>
    </row>
    <row r="10" spans="1:3" ht="12.75">
      <c r="A10" s="31">
        <v>7</v>
      </c>
      <c r="B10" s="32" t="s">
        <v>12</v>
      </c>
      <c r="C10" s="73">
        <v>80.09697529438928</v>
      </c>
    </row>
    <row r="11" spans="1:3" ht="12.75">
      <c r="A11" s="31">
        <v>8</v>
      </c>
      <c r="B11" s="32" t="s">
        <v>13</v>
      </c>
      <c r="C11" s="73">
        <v>82.48947038265078</v>
      </c>
    </row>
    <row r="12" spans="1:3" ht="12.75">
      <c r="A12" s="31">
        <v>9</v>
      </c>
      <c r="B12" s="32" t="s">
        <v>135</v>
      </c>
      <c r="C12" s="73">
        <v>91.49299207800122</v>
      </c>
    </row>
    <row r="13" spans="1:3" ht="12.75">
      <c r="A13" s="31">
        <v>10</v>
      </c>
      <c r="B13" s="32" t="s">
        <v>15</v>
      </c>
      <c r="C13" s="73">
        <v>85.8732212160414</v>
      </c>
    </row>
    <row r="14" spans="1:3" ht="12.75">
      <c r="A14" s="31">
        <v>11</v>
      </c>
      <c r="B14" s="32" t="s">
        <v>16</v>
      </c>
      <c r="C14" s="73">
        <v>90.0375939849624</v>
      </c>
    </row>
    <row r="15" spans="1:3" ht="12.75">
      <c r="A15" s="31">
        <v>12</v>
      </c>
      <c r="B15" s="32" t="s">
        <v>17</v>
      </c>
      <c r="C15" s="73">
        <v>87.47667039940276</v>
      </c>
    </row>
    <row r="16" spans="1:3" ht="12.75">
      <c r="A16" s="31">
        <v>13</v>
      </c>
      <c r="B16" s="32" t="s">
        <v>18</v>
      </c>
      <c r="C16" s="73">
        <v>62.21703490581402</v>
      </c>
    </row>
    <row r="17" spans="1:3" ht="12.75">
      <c r="A17" s="31">
        <v>14</v>
      </c>
      <c r="B17" s="32" t="s">
        <v>19</v>
      </c>
      <c r="C17" s="73">
        <v>85.48699385470158</v>
      </c>
    </row>
    <row r="18" spans="1:3" ht="12.75">
      <c r="A18" s="31">
        <v>15</v>
      </c>
      <c r="B18" s="32" t="s">
        <v>20</v>
      </c>
      <c r="C18" s="73">
        <v>78.6463553150264</v>
      </c>
    </row>
    <row r="19" spans="1:3" ht="12.75">
      <c r="A19" s="31">
        <v>16</v>
      </c>
      <c r="B19" s="32" t="s">
        <v>21</v>
      </c>
      <c r="C19" s="73">
        <v>65.13797123979789</v>
      </c>
    </row>
    <row r="20" spans="1:3" ht="12.75">
      <c r="A20" s="31">
        <v>17</v>
      </c>
      <c r="B20" s="32" t="s">
        <v>22</v>
      </c>
      <c r="C20" s="73">
        <v>64.55125797972212</v>
      </c>
    </row>
    <row r="21" spans="1:3" ht="12.75">
      <c r="A21" s="31">
        <v>18</v>
      </c>
      <c r="B21" s="32" t="s">
        <v>23</v>
      </c>
      <c r="C21" s="73">
        <v>91.63619204907395</v>
      </c>
    </row>
    <row r="22" spans="1:3" ht="12.75">
      <c r="A22" s="31">
        <v>19</v>
      </c>
      <c r="B22" s="32" t="s">
        <v>24</v>
      </c>
      <c r="C22" s="73">
        <v>85.816053039921</v>
      </c>
    </row>
    <row r="23" spans="1:3" ht="12.75">
      <c r="A23" s="31">
        <v>20</v>
      </c>
      <c r="B23" s="32" t="s">
        <v>25</v>
      </c>
      <c r="C23" s="73">
        <v>90.16605563942204</v>
      </c>
    </row>
    <row r="24" spans="1:3" ht="12.75">
      <c r="A24" s="31">
        <v>21</v>
      </c>
      <c r="B24" s="32" t="s">
        <v>26</v>
      </c>
      <c r="C24" s="73">
        <v>87.33569261880687</v>
      </c>
    </row>
    <row r="25" spans="1:3" ht="12.75">
      <c r="A25" s="31">
        <v>22</v>
      </c>
      <c r="B25" s="32" t="s">
        <v>27</v>
      </c>
      <c r="C25" s="73">
        <v>89.42720161493818</v>
      </c>
    </row>
    <row r="26" spans="1:3" ht="12.75">
      <c r="A26" s="31">
        <v>23</v>
      </c>
      <c r="B26" s="32" t="s">
        <v>28</v>
      </c>
      <c r="C26" s="73">
        <v>67.35513482501435</v>
      </c>
    </row>
    <row r="27" spans="1:3" ht="12.75">
      <c r="A27" s="31">
        <v>24</v>
      </c>
      <c r="B27" s="32" t="s">
        <v>137</v>
      </c>
      <c r="C27" s="73">
        <v>91.79018127720535</v>
      </c>
    </row>
    <row r="28" spans="1:3" ht="12.75">
      <c r="A28" s="31">
        <v>25</v>
      </c>
      <c r="B28" s="32" t="s">
        <v>136</v>
      </c>
      <c r="C28" s="73">
        <v>68.25663761912043</v>
      </c>
    </row>
    <row r="29" spans="1:3" ht="12.75">
      <c r="A29" s="31">
        <v>26</v>
      </c>
      <c r="B29" s="32" t="s">
        <v>29</v>
      </c>
      <c r="C29" s="73">
        <v>84.28606476938175</v>
      </c>
    </row>
    <row r="30" spans="1:3" ht="12.75">
      <c r="A30" s="31">
        <v>27</v>
      </c>
      <c r="B30" s="32" t="s">
        <v>30</v>
      </c>
      <c r="C30" s="73">
        <v>87.5299580587178</v>
      </c>
    </row>
    <row r="31" spans="1:3" ht="12.75">
      <c r="A31" s="31">
        <v>28</v>
      </c>
      <c r="B31" s="32" t="s">
        <v>31</v>
      </c>
      <c r="C31" s="73">
        <v>80.85531273549358</v>
      </c>
    </row>
    <row r="32" spans="1:3" ht="12.75">
      <c r="A32" s="31">
        <v>29</v>
      </c>
      <c r="B32" s="32" t="s">
        <v>32</v>
      </c>
      <c r="C32" s="73">
        <v>84.91798876681062</v>
      </c>
    </row>
    <row r="33" spans="1:3" ht="12.75">
      <c r="A33" s="31">
        <v>30</v>
      </c>
      <c r="B33" s="32" t="s">
        <v>33</v>
      </c>
      <c r="C33" s="73">
        <v>80.46558704453442</v>
      </c>
    </row>
    <row r="34" spans="1:3" ht="12.75">
      <c r="A34" s="31">
        <v>31</v>
      </c>
      <c r="B34" s="32" t="s">
        <v>34</v>
      </c>
      <c r="C34" s="73">
        <v>67.08559175650723</v>
      </c>
    </row>
    <row r="35" spans="1:3" ht="12.75">
      <c r="A35" s="31">
        <v>32</v>
      </c>
      <c r="B35" s="32" t="s">
        <v>35</v>
      </c>
      <c r="C35" s="73">
        <v>64.27672955974842</v>
      </c>
    </row>
    <row r="36" spans="1:5" s="1" customFormat="1" ht="14.25" customHeight="1" thickBot="1">
      <c r="A36" s="184">
        <v>33</v>
      </c>
      <c r="B36" s="125" t="s">
        <v>36</v>
      </c>
      <c r="C36" s="73">
        <v>88.23529411764706</v>
      </c>
      <c r="D36" s="21"/>
      <c r="E36" s="21"/>
    </row>
    <row r="37" spans="1:5" s="1" customFormat="1" ht="15.75" hidden="1" thickBot="1">
      <c r="A37" s="153"/>
      <c r="B37" s="127" t="s">
        <v>37</v>
      </c>
      <c r="C37" s="213"/>
      <c r="D37" s="21"/>
      <c r="E37" s="21"/>
    </row>
    <row r="38" spans="1:5" s="1" customFormat="1" ht="13.5" thickBot="1">
      <c r="A38" s="17"/>
      <c r="B38" s="18" t="s">
        <v>37</v>
      </c>
      <c r="C38" s="157">
        <v>80.51616035266781</v>
      </c>
      <c r="D38" s="21"/>
      <c r="E38" s="21"/>
    </row>
    <row r="39" spans="1:3" ht="13.5" hidden="1" thickBot="1">
      <c r="A39" s="79" t="s">
        <v>80</v>
      </c>
      <c r="B39" s="83"/>
      <c r="C39" s="114"/>
    </row>
    <row r="40" ht="12.75" hidden="1"/>
  </sheetData>
  <sheetProtection/>
  <mergeCells count="3">
    <mergeCell ref="A2:A3"/>
    <mergeCell ref="B2:B3"/>
    <mergeCell ref="C2:C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4.7109375" style="0" customWidth="1"/>
    <col min="2" max="2" width="21.57421875" style="0" customWidth="1"/>
    <col min="3" max="5" width="17.7109375" style="0" customWidth="1"/>
  </cols>
  <sheetData>
    <row r="1" spans="1:5" ht="15.75" thickBot="1">
      <c r="A1" s="21"/>
      <c r="B1" s="21" t="s">
        <v>150</v>
      </c>
      <c r="C1" s="21"/>
      <c r="D1" s="21"/>
      <c r="E1" s="22" t="s">
        <v>138</v>
      </c>
    </row>
    <row r="2" spans="1:5" ht="24" customHeight="1">
      <c r="A2" s="231" t="s">
        <v>40</v>
      </c>
      <c r="B2" s="235" t="s">
        <v>118</v>
      </c>
      <c r="C2" s="235" t="s">
        <v>139</v>
      </c>
      <c r="D2" s="235" t="s">
        <v>140</v>
      </c>
      <c r="E2" s="237" t="s">
        <v>141</v>
      </c>
    </row>
    <row r="3" spans="1:5" ht="24" customHeight="1">
      <c r="A3" s="232"/>
      <c r="B3" s="247"/>
      <c r="C3" s="247"/>
      <c r="D3" s="247"/>
      <c r="E3" s="266"/>
    </row>
    <row r="4" spans="1:5" ht="15">
      <c r="A4" s="31">
        <v>1</v>
      </c>
      <c r="B4" s="32" t="s">
        <v>6</v>
      </c>
      <c r="C4" s="72">
        <v>1</v>
      </c>
      <c r="D4" s="72">
        <v>14</v>
      </c>
      <c r="E4" s="73">
        <v>9</v>
      </c>
    </row>
    <row r="5" spans="1:5" ht="15">
      <c r="A5" s="31">
        <v>2</v>
      </c>
      <c r="B5" s="32" t="s">
        <v>7</v>
      </c>
      <c r="C5" s="72">
        <v>4</v>
      </c>
      <c r="D5" s="72">
        <v>16</v>
      </c>
      <c r="E5" s="73">
        <v>6</v>
      </c>
    </row>
    <row r="6" spans="1:5" ht="15">
      <c r="A6" s="31">
        <v>3</v>
      </c>
      <c r="B6" s="32" t="s">
        <v>8</v>
      </c>
      <c r="C6" s="72">
        <v>2</v>
      </c>
      <c r="D6" s="72">
        <v>14</v>
      </c>
      <c r="E6" s="73">
        <v>7</v>
      </c>
    </row>
    <row r="7" spans="1:5" ht="15">
      <c r="A7" s="31">
        <v>4</v>
      </c>
      <c r="B7" s="32" t="s">
        <v>9</v>
      </c>
      <c r="C7" s="72">
        <v>9</v>
      </c>
      <c r="D7" s="72">
        <v>34</v>
      </c>
      <c r="E7" s="73">
        <v>21</v>
      </c>
    </row>
    <row r="8" spans="1:5" ht="15">
      <c r="A8" s="31">
        <v>5</v>
      </c>
      <c r="B8" s="32" t="s">
        <v>10</v>
      </c>
      <c r="C8" s="72">
        <v>0</v>
      </c>
      <c r="D8" s="72">
        <v>22</v>
      </c>
      <c r="E8" s="73">
        <v>12</v>
      </c>
    </row>
    <row r="9" spans="1:5" ht="15">
      <c r="A9" s="31">
        <v>6</v>
      </c>
      <c r="B9" s="32" t="s">
        <v>11</v>
      </c>
      <c r="C9" s="72">
        <v>3</v>
      </c>
      <c r="D9" s="72">
        <v>25</v>
      </c>
      <c r="E9" s="73">
        <v>12</v>
      </c>
    </row>
    <row r="10" spans="1:5" ht="15">
      <c r="A10" s="31">
        <v>7</v>
      </c>
      <c r="B10" s="32" t="s">
        <v>12</v>
      </c>
      <c r="C10" s="72">
        <v>0</v>
      </c>
      <c r="D10" s="72">
        <v>22</v>
      </c>
      <c r="E10" s="73">
        <v>10</v>
      </c>
    </row>
    <row r="11" spans="1:5" ht="15">
      <c r="A11" s="31">
        <v>8</v>
      </c>
      <c r="B11" s="32" t="s">
        <v>13</v>
      </c>
      <c r="C11" s="72">
        <v>6</v>
      </c>
      <c r="D11" s="72">
        <v>29</v>
      </c>
      <c r="E11" s="73">
        <v>12</v>
      </c>
    </row>
    <row r="12" spans="1:5" ht="15">
      <c r="A12" s="31">
        <v>9</v>
      </c>
      <c r="B12" s="32" t="s">
        <v>135</v>
      </c>
      <c r="C12" s="72">
        <v>3</v>
      </c>
      <c r="D12" s="72">
        <v>24</v>
      </c>
      <c r="E12" s="73">
        <v>2</v>
      </c>
    </row>
    <row r="13" spans="1:5" ht="15">
      <c r="A13" s="31">
        <v>10</v>
      </c>
      <c r="B13" s="32" t="s">
        <v>15</v>
      </c>
      <c r="C13" s="72">
        <v>0</v>
      </c>
      <c r="D13" s="72">
        <v>12</v>
      </c>
      <c r="E13" s="73">
        <v>6</v>
      </c>
    </row>
    <row r="14" spans="1:5" ht="15">
      <c r="A14" s="31">
        <v>11</v>
      </c>
      <c r="B14" s="32" t="s">
        <v>16</v>
      </c>
      <c r="C14" s="72">
        <v>1</v>
      </c>
      <c r="D14" s="72">
        <v>24</v>
      </c>
      <c r="E14" s="73">
        <v>15</v>
      </c>
    </row>
    <row r="15" spans="1:5" ht="15">
      <c r="A15" s="31">
        <v>12</v>
      </c>
      <c r="B15" s="32" t="s">
        <v>17</v>
      </c>
      <c r="C15" s="72">
        <v>0</v>
      </c>
      <c r="D15" s="72">
        <v>20</v>
      </c>
      <c r="E15" s="73">
        <v>4</v>
      </c>
    </row>
    <row r="16" spans="1:5" ht="15">
      <c r="A16" s="31">
        <v>13</v>
      </c>
      <c r="B16" s="32" t="s">
        <v>18</v>
      </c>
      <c r="C16" s="72">
        <v>2</v>
      </c>
      <c r="D16" s="72">
        <v>27</v>
      </c>
      <c r="E16" s="73">
        <v>17</v>
      </c>
    </row>
    <row r="17" spans="1:5" ht="15">
      <c r="A17" s="31">
        <v>14</v>
      </c>
      <c r="B17" s="32" t="s">
        <v>19</v>
      </c>
      <c r="C17" s="72">
        <v>3</v>
      </c>
      <c r="D17" s="72">
        <v>24</v>
      </c>
      <c r="E17" s="73">
        <v>13</v>
      </c>
    </row>
    <row r="18" spans="1:5" ht="15">
      <c r="A18" s="31">
        <v>15</v>
      </c>
      <c r="B18" s="32" t="s">
        <v>20</v>
      </c>
      <c r="C18" s="72">
        <v>6</v>
      </c>
      <c r="D18" s="72">
        <v>27</v>
      </c>
      <c r="E18" s="73">
        <v>21</v>
      </c>
    </row>
    <row r="19" spans="1:5" ht="15">
      <c r="A19" s="31">
        <v>16</v>
      </c>
      <c r="B19" s="32" t="s">
        <v>21</v>
      </c>
      <c r="C19" s="72">
        <v>0</v>
      </c>
      <c r="D19" s="72">
        <v>13</v>
      </c>
      <c r="E19" s="73">
        <v>6</v>
      </c>
    </row>
    <row r="20" spans="1:5" ht="15">
      <c r="A20" s="31">
        <v>17</v>
      </c>
      <c r="B20" s="32" t="s">
        <v>22</v>
      </c>
      <c r="C20" s="72">
        <v>3</v>
      </c>
      <c r="D20" s="72">
        <v>32</v>
      </c>
      <c r="E20" s="73">
        <v>12</v>
      </c>
    </row>
    <row r="21" spans="1:5" ht="15">
      <c r="A21" s="31">
        <v>18</v>
      </c>
      <c r="B21" s="32" t="s">
        <v>23</v>
      </c>
      <c r="C21" s="72">
        <v>2</v>
      </c>
      <c r="D21" s="72">
        <v>27</v>
      </c>
      <c r="E21" s="73">
        <v>12</v>
      </c>
    </row>
    <row r="22" spans="1:5" ht="15">
      <c r="A22" s="31">
        <v>19</v>
      </c>
      <c r="B22" s="32" t="s">
        <v>24</v>
      </c>
      <c r="C22" s="72">
        <v>3</v>
      </c>
      <c r="D22" s="72">
        <v>29</v>
      </c>
      <c r="E22" s="73">
        <v>27</v>
      </c>
    </row>
    <row r="23" spans="1:5" ht="15">
      <c r="A23" s="31">
        <v>20</v>
      </c>
      <c r="B23" s="32" t="s">
        <v>25</v>
      </c>
      <c r="C23" s="72">
        <v>0</v>
      </c>
      <c r="D23" s="72">
        <v>25</v>
      </c>
      <c r="E23" s="73">
        <v>26</v>
      </c>
    </row>
    <row r="24" spans="1:5" ht="15">
      <c r="A24" s="31">
        <v>21</v>
      </c>
      <c r="B24" s="32" t="s">
        <v>26</v>
      </c>
      <c r="C24" s="72">
        <v>4</v>
      </c>
      <c r="D24" s="72">
        <v>18</v>
      </c>
      <c r="E24" s="73">
        <v>9</v>
      </c>
    </row>
    <row r="25" spans="1:5" ht="15">
      <c r="A25" s="31">
        <v>22</v>
      </c>
      <c r="B25" s="32" t="s">
        <v>27</v>
      </c>
      <c r="C25" s="72">
        <v>0</v>
      </c>
      <c r="D25" s="72">
        <v>18</v>
      </c>
      <c r="E25" s="73">
        <v>0</v>
      </c>
    </row>
    <row r="26" spans="1:5" ht="15">
      <c r="A26" s="31">
        <v>23</v>
      </c>
      <c r="B26" s="32" t="s">
        <v>28</v>
      </c>
      <c r="C26" s="72">
        <v>0</v>
      </c>
      <c r="D26" s="72">
        <v>14</v>
      </c>
      <c r="E26" s="73">
        <v>6</v>
      </c>
    </row>
    <row r="27" spans="1:5" ht="15">
      <c r="A27" s="31">
        <v>24</v>
      </c>
      <c r="B27" s="32" t="s">
        <v>137</v>
      </c>
      <c r="C27" s="72">
        <v>1</v>
      </c>
      <c r="D27" s="72">
        <v>40</v>
      </c>
      <c r="E27" s="73">
        <v>23</v>
      </c>
    </row>
    <row r="28" spans="1:5" ht="15">
      <c r="A28" s="31">
        <v>25</v>
      </c>
      <c r="B28" s="32" t="s">
        <v>136</v>
      </c>
      <c r="C28" s="72">
        <v>3</v>
      </c>
      <c r="D28" s="72">
        <v>42</v>
      </c>
      <c r="E28" s="73">
        <v>18</v>
      </c>
    </row>
    <row r="29" spans="1:5" ht="15">
      <c r="A29" s="31">
        <v>26</v>
      </c>
      <c r="B29" s="32" t="s">
        <v>29</v>
      </c>
      <c r="C29" s="72">
        <v>4</v>
      </c>
      <c r="D29" s="72">
        <v>13</v>
      </c>
      <c r="E29" s="73">
        <v>8</v>
      </c>
    </row>
    <row r="30" spans="1:5" ht="15">
      <c r="A30" s="31">
        <v>27</v>
      </c>
      <c r="B30" s="32" t="s">
        <v>30</v>
      </c>
      <c r="C30" s="72">
        <v>5</v>
      </c>
      <c r="D30" s="72">
        <v>25</v>
      </c>
      <c r="E30" s="73">
        <v>8</v>
      </c>
    </row>
    <row r="31" spans="1:5" ht="15">
      <c r="A31" s="31">
        <v>28</v>
      </c>
      <c r="B31" s="32" t="s">
        <v>31</v>
      </c>
      <c r="C31" s="72">
        <v>8</v>
      </c>
      <c r="D31" s="72">
        <v>57</v>
      </c>
      <c r="E31" s="73">
        <v>44</v>
      </c>
    </row>
    <row r="32" spans="1:5" ht="15">
      <c r="A32" s="31">
        <v>29</v>
      </c>
      <c r="B32" s="32" t="s">
        <v>32</v>
      </c>
      <c r="C32" s="72">
        <v>9</v>
      </c>
      <c r="D32" s="72">
        <v>39</v>
      </c>
      <c r="E32" s="73">
        <v>26</v>
      </c>
    </row>
    <row r="33" spans="1:5" ht="15">
      <c r="A33" s="31">
        <v>30</v>
      </c>
      <c r="B33" s="32" t="s">
        <v>33</v>
      </c>
      <c r="C33" s="72">
        <v>37</v>
      </c>
      <c r="D33" s="72">
        <v>79</v>
      </c>
      <c r="E33" s="73">
        <v>36</v>
      </c>
    </row>
    <row r="34" spans="1:5" ht="15">
      <c r="A34" s="31">
        <v>31</v>
      </c>
      <c r="B34" s="32" t="s">
        <v>34</v>
      </c>
      <c r="C34" s="72">
        <v>2</v>
      </c>
      <c r="D34" s="72">
        <v>23</v>
      </c>
      <c r="E34" s="73">
        <v>10</v>
      </c>
    </row>
    <row r="35" spans="1:5" ht="15">
      <c r="A35" s="31">
        <v>32</v>
      </c>
      <c r="B35" s="32" t="s">
        <v>35</v>
      </c>
      <c r="C35" s="72">
        <v>3</v>
      </c>
      <c r="D35" s="72">
        <v>19</v>
      </c>
      <c r="E35" s="73">
        <v>8</v>
      </c>
    </row>
    <row r="36" spans="1:5" ht="15.75" thickBot="1">
      <c r="A36" s="184">
        <v>33</v>
      </c>
      <c r="B36" s="125" t="s">
        <v>36</v>
      </c>
      <c r="C36" s="72">
        <v>0</v>
      </c>
      <c r="D36" s="72">
        <v>1</v>
      </c>
      <c r="E36" s="73">
        <v>0</v>
      </c>
    </row>
    <row r="37" spans="1:5" ht="15.75" thickBot="1">
      <c r="A37" s="17"/>
      <c r="B37" s="18" t="s">
        <v>37</v>
      </c>
      <c r="C37" s="132">
        <v>124</v>
      </c>
      <c r="D37" s="157">
        <v>848</v>
      </c>
      <c r="E37" s="157">
        <v>446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3">
      <selection activeCell="H24" sqref="H24"/>
    </sheetView>
  </sheetViews>
  <sheetFormatPr defaultColWidth="9.140625" defaultRowHeight="15"/>
  <cols>
    <col min="1" max="1" width="4.421875" style="29" customWidth="1"/>
    <col min="2" max="2" width="21.421875" style="21" customWidth="1"/>
    <col min="3" max="3" width="16.00390625" style="21" customWidth="1"/>
    <col min="4" max="4" width="15.28125" style="21" customWidth="1"/>
    <col min="5" max="6" width="0" style="21" hidden="1" customWidth="1"/>
    <col min="7" max="9" width="9.140625" style="21" customWidth="1"/>
    <col min="10" max="10" width="3.28125" style="21" customWidth="1"/>
    <col min="11" max="16384" width="9.140625" style="21" customWidth="1"/>
  </cols>
  <sheetData>
    <row r="1" spans="2:4" ht="12.75">
      <c r="B1" s="230" t="s">
        <v>38</v>
      </c>
      <c r="C1" s="230"/>
      <c r="D1" s="230"/>
    </row>
    <row r="2" ht="13.5" thickBot="1">
      <c r="D2" s="22" t="s">
        <v>39</v>
      </c>
    </row>
    <row r="3" spans="1:6" s="25" customFormat="1" ht="36.75" customHeight="1">
      <c r="A3" s="231" t="s">
        <v>153</v>
      </c>
      <c r="B3" s="233" t="s">
        <v>41</v>
      </c>
      <c r="C3" s="235" t="s">
        <v>42</v>
      </c>
      <c r="D3" s="237" t="s">
        <v>43</v>
      </c>
      <c r="E3" s="239" t="s">
        <v>44</v>
      </c>
      <c r="F3" s="237"/>
    </row>
    <row r="4" spans="1:6" s="29" customFormat="1" ht="12.75" customHeight="1">
      <c r="A4" s="232"/>
      <c r="B4" s="234"/>
      <c r="C4" s="236"/>
      <c r="D4" s="238"/>
      <c r="E4" s="27" t="s">
        <v>45</v>
      </c>
      <c r="F4" s="28" t="s">
        <v>46</v>
      </c>
    </row>
    <row r="5" spans="1:8" ht="12.75">
      <c r="A5" s="113">
        <v>1</v>
      </c>
      <c r="B5" s="32" t="s">
        <v>6</v>
      </c>
      <c r="C5" s="33">
        <v>17</v>
      </c>
      <c r="D5" s="34">
        <v>15</v>
      </c>
      <c r="E5" s="35"/>
      <c r="F5" s="36"/>
      <c r="G5" s="37"/>
      <c r="H5" s="37"/>
    </row>
    <row r="6" spans="1:7" ht="12.75">
      <c r="A6" s="113">
        <v>2</v>
      </c>
      <c r="B6" s="32" t="s">
        <v>7</v>
      </c>
      <c r="C6" s="33">
        <v>18</v>
      </c>
      <c r="D6" s="34">
        <v>18</v>
      </c>
      <c r="E6" s="35"/>
      <c r="F6" s="36"/>
      <c r="G6" s="37"/>
    </row>
    <row r="7" spans="1:6" ht="12.75">
      <c r="A7" s="113">
        <v>3</v>
      </c>
      <c r="B7" s="32" t="s">
        <v>8</v>
      </c>
      <c r="C7" s="33">
        <v>13</v>
      </c>
      <c r="D7" s="34">
        <v>10</v>
      </c>
      <c r="E7" s="35"/>
      <c r="F7" s="36"/>
    </row>
    <row r="8" spans="1:7" ht="12.75">
      <c r="A8" s="113">
        <v>4</v>
      </c>
      <c r="B8" s="32" t="s">
        <v>9</v>
      </c>
      <c r="C8" s="33">
        <v>37</v>
      </c>
      <c r="D8" s="34">
        <v>33</v>
      </c>
      <c r="E8" s="35"/>
      <c r="F8" s="36"/>
      <c r="G8" s="37"/>
    </row>
    <row r="9" spans="1:6" ht="12.75">
      <c r="A9" s="113">
        <v>5</v>
      </c>
      <c r="B9" s="32" t="s">
        <v>10</v>
      </c>
      <c r="C9" s="33">
        <v>19</v>
      </c>
      <c r="D9" s="34">
        <v>15</v>
      </c>
      <c r="E9" s="35"/>
      <c r="F9" s="36"/>
    </row>
    <row r="10" spans="1:6" ht="12.75">
      <c r="A10" s="113">
        <v>6</v>
      </c>
      <c r="B10" s="32" t="s">
        <v>11</v>
      </c>
      <c r="C10" s="33">
        <v>27</v>
      </c>
      <c r="D10" s="34">
        <v>24</v>
      </c>
      <c r="E10" s="35"/>
      <c r="F10" s="36"/>
    </row>
    <row r="11" spans="1:6" ht="12.75">
      <c r="A11" s="113">
        <v>7</v>
      </c>
      <c r="B11" s="32" t="s">
        <v>12</v>
      </c>
      <c r="C11" s="33">
        <v>21</v>
      </c>
      <c r="D11" s="34">
        <v>18</v>
      </c>
      <c r="E11" s="35"/>
      <c r="F11" s="36"/>
    </row>
    <row r="12" spans="1:7" ht="15">
      <c r="A12" s="113">
        <v>8</v>
      </c>
      <c r="B12" s="32" t="s">
        <v>13</v>
      </c>
      <c r="C12" s="33">
        <v>31</v>
      </c>
      <c r="D12" s="34">
        <v>24</v>
      </c>
      <c r="E12" s="35"/>
      <c r="F12" s="36"/>
      <c r="G12"/>
    </row>
    <row r="13" spans="1:7" ht="15">
      <c r="A13" s="113">
        <v>9</v>
      </c>
      <c r="B13" s="32" t="s">
        <v>135</v>
      </c>
      <c r="C13" s="33">
        <v>17</v>
      </c>
      <c r="D13" s="34">
        <v>15</v>
      </c>
      <c r="E13" s="35"/>
      <c r="F13" s="36"/>
      <c r="G13"/>
    </row>
    <row r="14" spans="1:7" ht="15">
      <c r="A14" s="113">
        <v>10</v>
      </c>
      <c r="B14" s="32" t="s">
        <v>15</v>
      </c>
      <c r="C14" s="33">
        <v>13</v>
      </c>
      <c r="D14" s="34">
        <v>11</v>
      </c>
      <c r="E14" s="35"/>
      <c r="F14" s="36"/>
      <c r="G14"/>
    </row>
    <row r="15" spans="1:7" ht="15">
      <c r="A15" s="113">
        <v>11</v>
      </c>
      <c r="B15" s="32" t="s">
        <v>16</v>
      </c>
      <c r="C15" s="33">
        <v>18</v>
      </c>
      <c r="D15" s="34">
        <v>15</v>
      </c>
      <c r="E15" s="35"/>
      <c r="F15" s="36"/>
      <c r="G15"/>
    </row>
    <row r="16" spans="1:7" ht="15">
      <c r="A16" s="113">
        <v>12</v>
      </c>
      <c r="B16" s="32" t="s">
        <v>17</v>
      </c>
      <c r="C16" s="33">
        <v>17</v>
      </c>
      <c r="D16" s="34">
        <v>17</v>
      </c>
      <c r="E16" s="35"/>
      <c r="F16" s="36"/>
      <c r="G16"/>
    </row>
    <row r="17" spans="1:7" ht="15">
      <c r="A17" s="113">
        <v>13</v>
      </c>
      <c r="B17" s="32" t="s">
        <v>18</v>
      </c>
      <c r="C17" s="33">
        <v>28</v>
      </c>
      <c r="D17" s="34">
        <v>24</v>
      </c>
      <c r="E17" s="35"/>
      <c r="F17" s="36"/>
      <c r="G17"/>
    </row>
    <row r="18" spans="1:7" ht="15">
      <c r="A18" s="113">
        <v>14</v>
      </c>
      <c r="B18" s="32" t="s">
        <v>19</v>
      </c>
      <c r="C18" s="33">
        <v>18</v>
      </c>
      <c r="D18" s="34">
        <v>13</v>
      </c>
      <c r="E18" s="35"/>
      <c r="F18" s="36"/>
      <c r="G18"/>
    </row>
    <row r="19" spans="1:7" ht="15">
      <c r="A19" s="113">
        <v>15</v>
      </c>
      <c r="B19" s="32" t="s">
        <v>20</v>
      </c>
      <c r="C19" s="33">
        <v>40</v>
      </c>
      <c r="D19" s="34">
        <v>39</v>
      </c>
      <c r="E19" s="35"/>
      <c r="F19" s="36"/>
      <c r="G19"/>
    </row>
    <row r="20" spans="1:7" ht="15">
      <c r="A20" s="113">
        <v>16</v>
      </c>
      <c r="B20" s="32" t="s">
        <v>21</v>
      </c>
      <c r="C20" s="33">
        <v>11</v>
      </c>
      <c r="D20" s="34">
        <v>9</v>
      </c>
      <c r="E20" s="35"/>
      <c r="F20" s="36"/>
      <c r="G20"/>
    </row>
    <row r="21" spans="1:7" ht="15">
      <c r="A21" s="113">
        <v>17</v>
      </c>
      <c r="B21" s="32" t="s">
        <v>22</v>
      </c>
      <c r="C21" s="33">
        <v>30</v>
      </c>
      <c r="D21" s="34">
        <v>28</v>
      </c>
      <c r="E21" s="35"/>
      <c r="F21" s="36"/>
      <c r="G21"/>
    </row>
    <row r="22" spans="1:7" ht="15">
      <c r="A22" s="113">
        <v>18</v>
      </c>
      <c r="B22" s="32" t="s">
        <v>23</v>
      </c>
      <c r="C22" s="33">
        <v>32</v>
      </c>
      <c r="D22" s="34">
        <v>31</v>
      </c>
      <c r="E22" s="35"/>
      <c r="F22" s="36"/>
      <c r="G22"/>
    </row>
    <row r="23" spans="1:7" ht="15">
      <c r="A23" s="113">
        <v>19</v>
      </c>
      <c r="B23" s="32" t="s">
        <v>24</v>
      </c>
      <c r="C23" s="33">
        <v>39</v>
      </c>
      <c r="D23" s="34">
        <v>34</v>
      </c>
      <c r="E23" s="35"/>
      <c r="F23" s="36"/>
      <c r="G23"/>
    </row>
    <row r="24" spans="1:7" ht="15">
      <c r="A24" s="113">
        <v>20</v>
      </c>
      <c r="B24" s="32" t="s">
        <v>25</v>
      </c>
      <c r="C24" s="33">
        <v>32</v>
      </c>
      <c r="D24" s="34">
        <v>30</v>
      </c>
      <c r="E24" s="35"/>
      <c r="F24" s="36"/>
      <c r="G24"/>
    </row>
    <row r="25" spans="1:7" ht="15">
      <c r="A25" s="113">
        <v>21</v>
      </c>
      <c r="B25" s="32" t="s">
        <v>26</v>
      </c>
      <c r="C25" s="33">
        <v>17</v>
      </c>
      <c r="D25" s="34">
        <v>15</v>
      </c>
      <c r="E25" s="35"/>
      <c r="F25" s="36"/>
      <c r="G25"/>
    </row>
    <row r="26" spans="1:7" ht="15">
      <c r="A26" s="113">
        <v>22</v>
      </c>
      <c r="B26" s="32" t="s">
        <v>27</v>
      </c>
      <c r="C26" s="33">
        <v>11</v>
      </c>
      <c r="D26" s="34">
        <v>9</v>
      </c>
      <c r="E26" s="35"/>
      <c r="F26" s="36"/>
      <c r="G26"/>
    </row>
    <row r="27" spans="1:7" ht="15">
      <c r="A27" s="113">
        <v>23</v>
      </c>
      <c r="B27" s="32" t="s">
        <v>28</v>
      </c>
      <c r="C27" s="33">
        <v>14</v>
      </c>
      <c r="D27" s="34">
        <v>11</v>
      </c>
      <c r="E27" s="35"/>
      <c r="F27" s="36"/>
      <c r="G27"/>
    </row>
    <row r="28" spans="1:7" ht="15">
      <c r="A28" s="113">
        <v>24</v>
      </c>
      <c r="B28" s="32" t="s">
        <v>137</v>
      </c>
      <c r="C28" s="33">
        <v>34</v>
      </c>
      <c r="D28" s="34">
        <v>32</v>
      </c>
      <c r="E28" s="35"/>
      <c r="F28" s="36"/>
      <c r="G28"/>
    </row>
    <row r="29" spans="1:7" ht="15">
      <c r="A29" s="113">
        <v>25</v>
      </c>
      <c r="B29" s="32" t="s">
        <v>136</v>
      </c>
      <c r="C29" s="33">
        <v>34</v>
      </c>
      <c r="D29" s="34">
        <v>28</v>
      </c>
      <c r="E29" s="35"/>
      <c r="F29" s="36"/>
      <c r="G29"/>
    </row>
    <row r="30" spans="1:7" ht="15">
      <c r="A30" s="113">
        <v>26</v>
      </c>
      <c r="B30" s="32" t="s">
        <v>29</v>
      </c>
      <c r="C30" s="33">
        <v>6</v>
      </c>
      <c r="D30" s="34">
        <v>0</v>
      </c>
      <c r="E30" s="35"/>
      <c r="F30" s="36"/>
      <c r="G30"/>
    </row>
    <row r="31" spans="1:7" ht="15">
      <c r="A31" s="113">
        <v>27</v>
      </c>
      <c r="B31" s="32" t="s">
        <v>30</v>
      </c>
      <c r="C31" s="33">
        <v>10</v>
      </c>
      <c r="D31" s="34">
        <v>0</v>
      </c>
      <c r="E31" s="35"/>
      <c r="F31" s="36"/>
      <c r="G31"/>
    </row>
    <row r="32" spans="1:7" ht="15">
      <c r="A32" s="113">
        <v>28</v>
      </c>
      <c r="B32" s="32" t="s">
        <v>31</v>
      </c>
      <c r="C32" s="33">
        <v>14</v>
      </c>
      <c r="D32" s="34">
        <v>0</v>
      </c>
      <c r="E32" s="35"/>
      <c r="F32" s="36"/>
      <c r="G32"/>
    </row>
    <row r="33" spans="1:7" ht="15">
      <c r="A33" s="113">
        <v>29</v>
      </c>
      <c r="B33" s="32" t="s">
        <v>32</v>
      </c>
      <c r="C33" s="33">
        <v>11</v>
      </c>
      <c r="D33" s="34">
        <v>0</v>
      </c>
      <c r="E33" s="35"/>
      <c r="F33" s="36"/>
      <c r="G33"/>
    </row>
    <row r="34" spans="1:7" ht="15">
      <c r="A34" s="113">
        <v>30</v>
      </c>
      <c r="B34" s="32" t="s">
        <v>33</v>
      </c>
      <c r="C34" s="33">
        <v>1</v>
      </c>
      <c r="D34" s="34">
        <v>0</v>
      </c>
      <c r="E34" s="35"/>
      <c r="F34" s="36"/>
      <c r="G34"/>
    </row>
    <row r="35" spans="1:7" ht="15">
      <c r="A35" s="113">
        <v>31</v>
      </c>
      <c r="B35" s="32" t="s">
        <v>34</v>
      </c>
      <c r="C35" s="33">
        <v>1</v>
      </c>
      <c r="D35" s="34">
        <v>0</v>
      </c>
      <c r="E35" s="35"/>
      <c r="F35" s="36"/>
      <c r="G35"/>
    </row>
    <row r="36" spans="1:7" ht="15">
      <c r="A36" s="113">
        <v>32</v>
      </c>
      <c r="B36" s="32" t="s">
        <v>35</v>
      </c>
      <c r="C36" s="33">
        <v>1</v>
      </c>
      <c r="D36" s="34">
        <v>0</v>
      </c>
      <c r="E36" s="35"/>
      <c r="F36" s="36"/>
      <c r="G36"/>
    </row>
    <row r="37" spans="1:6" ht="12.75" hidden="1">
      <c r="A37" s="113"/>
      <c r="B37" s="38"/>
      <c r="C37" s="33">
        <v>0</v>
      </c>
      <c r="D37" s="34">
        <v>0</v>
      </c>
      <c r="E37" s="35"/>
      <c r="F37" s="36"/>
    </row>
    <row r="38" spans="1:6" ht="12.75" hidden="1">
      <c r="A38" s="113"/>
      <c r="B38" s="38"/>
      <c r="C38" s="33">
        <v>0</v>
      </c>
      <c r="D38" s="34">
        <v>1</v>
      </c>
      <c r="E38" s="39"/>
      <c r="F38" s="40"/>
    </row>
    <row r="39" spans="1:5" s="1" customFormat="1" ht="14.25" customHeight="1" thickBot="1">
      <c r="A39" s="92">
        <v>33</v>
      </c>
      <c r="B39" s="11" t="s">
        <v>36</v>
      </c>
      <c r="C39" s="33">
        <v>1</v>
      </c>
      <c r="D39" s="33">
        <v>0</v>
      </c>
      <c r="E39" s="11"/>
    </row>
    <row r="40" spans="1:12" s="1" customFormat="1" ht="15.75" hidden="1" thickBot="1">
      <c r="A40" s="92"/>
      <c r="B40" s="13" t="s">
        <v>37</v>
      </c>
      <c r="C40" s="14"/>
      <c r="D40" s="41"/>
      <c r="E40" s="16"/>
      <c r="L40" s="21">
        <f>CONCATENATE(H40,I40,J40,K40)</f>
      </c>
    </row>
    <row r="41" spans="1:5" s="1" customFormat="1" ht="13.5" thickBot="1">
      <c r="A41" s="164"/>
      <c r="B41" s="18" t="s">
        <v>37</v>
      </c>
      <c r="C41" s="42">
        <v>633</v>
      </c>
      <c r="D41" s="42">
        <v>518</v>
      </c>
      <c r="E41" s="20"/>
    </row>
  </sheetData>
  <sheetProtection/>
  <mergeCells count="6">
    <mergeCell ref="B1:D1"/>
    <mergeCell ref="A3:A4"/>
    <mergeCell ref="B3:B4"/>
    <mergeCell ref="C3:C4"/>
    <mergeCell ref="D3:D4"/>
    <mergeCell ref="E3:F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4.8515625" style="0" customWidth="1"/>
    <col min="2" max="2" width="24.28125" style="0" customWidth="1"/>
    <col min="3" max="3" width="13.421875" style="0" customWidth="1"/>
    <col min="4" max="4" width="15.421875" style="0" customWidth="1"/>
    <col min="5" max="5" width="13.421875" style="0" customWidth="1"/>
  </cols>
  <sheetData>
    <row r="1" spans="1:5" ht="15.75" thickBot="1">
      <c r="A1" s="21" t="s">
        <v>142</v>
      </c>
      <c r="C1" s="21"/>
      <c r="D1" s="21"/>
      <c r="E1" s="22" t="s">
        <v>146</v>
      </c>
    </row>
    <row r="2" spans="1:5" ht="15">
      <c r="A2" s="231" t="s">
        <v>40</v>
      </c>
      <c r="B2" s="235" t="s">
        <v>118</v>
      </c>
      <c r="C2" s="235" t="s">
        <v>143</v>
      </c>
      <c r="D2" s="235" t="s">
        <v>144</v>
      </c>
      <c r="E2" s="237" t="s">
        <v>145</v>
      </c>
    </row>
    <row r="3" spans="1:5" ht="15">
      <c r="A3" s="232"/>
      <c r="B3" s="247"/>
      <c r="C3" s="247" t="s">
        <v>143</v>
      </c>
      <c r="D3" s="247" t="s">
        <v>144</v>
      </c>
      <c r="E3" s="266" t="s">
        <v>145</v>
      </c>
    </row>
    <row r="4" spans="1:5" ht="15">
      <c r="A4" s="31">
        <v>1</v>
      </c>
      <c r="B4" s="32" t="s">
        <v>6</v>
      </c>
      <c r="C4" s="72">
        <v>1</v>
      </c>
      <c r="D4" s="72">
        <v>5</v>
      </c>
      <c r="E4" s="73">
        <v>18</v>
      </c>
    </row>
    <row r="5" spans="1:5" ht="15">
      <c r="A5" s="31">
        <v>2</v>
      </c>
      <c r="B5" s="32" t="s">
        <v>7</v>
      </c>
      <c r="C5" s="72">
        <v>6</v>
      </c>
      <c r="D5" s="72">
        <v>3</v>
      </c>
      <c r="E5" s="73">
        <v>17</v>
      </c>
    </row>
    <row r="6" spans="1:5" ht="15">
      <c r="A6" s="31">
        <v>3</v>
      </c>
      <c r="B6" s="32" t="s">
        <v>8</v>
      </c>
      <c r="C6" s="72">
        <v>1</v>
      </c>
      <c r="D6" s="72">
        <v>5</v>
      </c>
      <c r="E6" s="73">
        <v>17</v>
      </c>
    </row>
    <row r="7" spans="1:5" ht="15">
      <c r="A7" s="31">
        <v>4</v>
      </c>
      <c r="B7" s="32" t="s">
        <v>9</v>
      </c>
      <c r="C7" s="72">
        <v>9</v>
      </c>
      <c r="D7" s="72">
        <v>16</v>
      </c>
      <c r="E7" s="73">
        <v>39</v>
      </c>
    </row>
    <row r="8" spans="1:5" ht="15">
      <c r="A8" s="31">
        <v>5</v>
      </c>
      <c r="B8" s="32" t="s">
        <v>10</v>
      </c>
      <c r="C8" s="72">
        <v>3</v>
      </c>
      <c r="D8" s="72">
        <v>5</v>
      </c>
      <c r="E8" s="73">
        <v>26</v>
      </c>
    </row>
    <row r="9" spans="1:5" ht="15">
      <c r="A9" s="31">
        <v>6</v>
      </c>
      <c r="B9" s="32" t="s">
        <v>11</v>
      </c>
      <c r="C9" s="72">
        <v>7</v>
      </c>
      <c r="D9" s="72">
        <v>6</v>
      </c>
      <c r="E9" s="73">
        <v>27</v>
      </c>
    </row>
    <row r="10" spans="1:5" ht="15">
      <c r="A10" s="31">
        <v>7</v>
      </c>
      <c r="B10" s="32" t="s">
        <v>12</v>
      </c>
      <c r="C10" s="72">
        <v>3</v>
      </c>
      <c r="D10" s="72">
        <v>8</v>
      </c>
      <c r="E10" s="73">
        <v>21</v>
      </c>
    </row>
    <row r="11" spans="1:5" ht="15">
      <c r="A11" s="31">
        <v>8</v>
      </c>
      <c r="B11" s="32" t="s">
        <v>13</v>
      </c>
      <c r="C11" s="72">
        <v>11</v>
      </c>
      <c r="D11" s="72">
        <v>13</v>
      </c>
      <c r="E11" s="73">
        <v>23</v>
      </c>
    </row>
    <row r="12" spans="1:5" ht="15">
      <c r="A12" s="31">
        <v>9</v>
      </c>
      <c r="B12" s="32" t="s">
        <v>135</v>
      </c>
      <c r="C12" s="72">
        <v>7</v>
      </c>
      <c r="D12" s="72">
        <v>9</v>
      </c>
      <c r="E12" s="73">
        <v>13</v>
      </c>
    </row>
    <row r="13" spans="1:5" ht="15">
      <c r="A13" s="31">
        <v>10</v>
      </c>
      <c r="B13" s="32" t="s">
        <v>15</v>
      </c>
      <c r="C13" s="72">
        <v>1</v>
      </c>
      <c r="D13" s="72">
        <v>2</v>
      </c>
      <c r="E13" s="73">
        <v>15</v>
      </c>
    </row>
    <row r="14" spans="1:5" ht="15">
      <c r="A14" s="31">
        <v>11</v>
      </c>
      <c r="B14" s="32" t="s">
        <v>16</v>
      </c>
      <c r="C14" s="72">
        <v>6</v>
      </c>
      <c r="D14" s="72">
        <v>8</v>
      </c>
      <c r="E14" s="73">
        <v>26</v>
      </c>
    </row>
    <row r="15" spans="1:5" ht="15">
      <c r="A15" s="31">
        <v>12</v>
      </c>
      <c r="B15" s="32" t="s">
        <v>17</v>
      </c>
      <c r="C15" s="72">
        <v>1</v>
      </c>
      <c r="D15" s="72">
        <v>5</v>
      </c>
      <c r="E15" s="73">
        <v>18</v>
      </c>
    </row>
    <row r="16" spans="1:5" ht="15">
      <c r="A16" s="31">
        <v>13</v>
      </c>
      <c r="B16" s="32" t="s">
        <v>18</v>
      </c>
      <c r="C16" s="72">
        <v>9</v>
      </c>
      <c r="D16" s="72">
        <v>8</v>
      </c>
      <c r="E16" s="73">
        <v>29</v>
      </c>
    </row>
    <row r="17" spans="1:5" ht="15">
      <c r="A17" s="31">
        <v>14</v>
      </c>
      <c r="B17" s="32" t="s">
        <v>19</v>
      </c>
      <c r="C17" s="72">
        <v>2</v>
      </c>
      <c r="D17" s="72">
        <v>7</v>
      </c>
      <c r="E17" s="73">
        <v>31</v>
      </c>
    </row>
    <row r="18" spans="1:5" ht="15">
      <c r="A18" s="31">
        <v>15</v>
      </c>
      <c r="B18" s="32" t="s">
        <v>20</v>
      </c>
      <c r="C18" s="72">
        <v>11</v>
      </c>
      <c r="D18" s="72">
        <v>8</v>
      </c>
      <c r="E18" s="73">
        <v>35</v>
      </c>
    </row>
    <row r="19" spans="1:5" ht="15">
      <c r="A19" s="31">
        <v>16</v>
      </c>
      <c r="B19" s="32" t="s">
        <v>21</v>
      </c>
      <c r="C19" s="72">
        <v>0</v>
      </c>
      <c r="D19" s="72">
        <v>4</v>
      </c>
      <c r="E19" s="73">
        <v>15</v>
      </c>
    </row>
    <row r="20" spans="1:5" ht="15">
      <c r="A20" s="31">
        <v>17</v>
      </c>
      <c r="B20" s="32" t="s">
        <v>22</v>
      </c>
      <c r="C20" s="72">
        <v>9</v>
      </c>
      <c r="D20" s="72">
        <v>12</v>
      </c>
      <c r="E20" s="73">
        <v>26</v>
      </c>
    </row>
    <row r="21" spans="1:5" ht="15">
      <c r="A21" s="31">
        <v>18</v>
      </c>
      <c r="B21" s="32" t="s">
        <v>23</v>
      </c>
      <c r="C21" s="72">
        <v>4</v>
      </c>
      <c r="D21" s="72">
        <v>8</v>
      </c>
      <c r="E21" s="73">
        <v>29</v>
      </c>
    </row>
    <row r="22" spans="1:5" ht="15">
      <c r="A22" s="31">
        <v>19</v>
      </c>
      <c r="B22" s="32" t="s">
        <v>24</v>
      </c>
      <c r="C22" s="72">
        <v>5</v>
      </c>
      <c r="D22" s="72">
        <v>13</v>
      </c>
      <c r="E22" s="73">
        <v>41</v>
      </c>
    </row>
    <row r="23" spans="1:5" ht="15">
      <c r="A23" s="31">
        <v>20</v>
      </c>
      <c r="B23" s="32" t="s">
        <v>25</v>
      </c>
      <c r="C23" s="72">
        <v>0</v>
      </c>
      <c r="D23" s="72">
        <v>14</v>
      </c>
      <c r="E23" s="73">
        <v>37</v>
      </c>
    </row>
    <row r="24" spans="1:5" ht="15">
      <c r="A24" s="31">
        <v>21</v>
      </c>
      <c r="B24" s="32" t="s">
        <v>26</v>
      </c>
      <c r="C24" s="72">
        <v>3</v>
      </c>
      <c r="D24" s="72">
        <v>4</v>
      </c>
      <c r="E24" s="73">
        <v>24</v>
      </c>
    </row>
    <row r="25" spans="1:5" ht="15">
      <c r="A25" s="31">
        <v>22</v>
      </c>
      <c r="B25" s="32" t="s">
        <v>27</v>
      </c>
      <c r="C25" s="72">
        <v>1</v>
      </c>
      <c r="D25" s="72">
        <v>5</v>
      </c>
      <c r="E25" s="73">
        <v>12</v>
      </c>
    </row>
    <row r="26" spans="1:5" ht="15">
      <c r="A26" s="31">
        <v>23</v>
      </c>
      <c r="B26" s="32" t="s">
        <v>28</v>
      </c>
      <c r="C26" s="72">
        <v>3</v>
      </c>
      <c r="D26" s="72">
        <v>3</v>
      </c>
      <c r="E26" s="73">
        <v>14</v>
      </c>
    </row>
    <row r="27" spans="1:5" ht="15">
      <c r="A27" s="31">
        <v>24</v>
      </c>
      <c r="B27" s="32" t="s">
        <v>137</v>
      </c>
      <c r="C27" s="72">
        <v>4</v>
      </c>
      <c r="D27" s="72">
        <v>10</v>
      </c>
      <c r="E27" s="73">
        <v>50</v>
      </c>
    </row>
    <row r="28" spans="1:5" ht="15">
      <c r="A28" s="31">
        <v>25</v>
      </c>
      <c r="B28" s="32" t="s">
        <v>136</v>
      </c>
      <c r="C28" s="72">
        <v>6</v>
      </c>
      <c r="D28" s="72">
        <v>16</v>
      </c>
      <c r="E28" s="73">
        <v>41</v>
      </c>
    </row>
    <row r="29" spans="1:5" ht="15">
      <c r="A29" s="31">
        <v>26</v>
      </c>
      <c r="B29" s="32" t="s">
        <v>29</v>
      </c>
      <c r="C29" s="72">
        <v>3</v>
      </c>
      <c r="D29" s="72">
        <v>8</v>
      </c>
      <c r="E29" s="73">
        <v>14</v>
      </c>
    </row>
    <row r="30" spans="1:5" ht="15">
      <c r="A30" s="31">
        <v>27</v>
      </c>
      <c r="B30" s="32" t="s">
        <v>30</v>
      </c>
      <c r="C30" s="72">
        <v>3</v>
      </c>
      <c r="D30" s="72">
        <v>10</v>
      </c>
      <c r="E30" s="73">
        <v>25</v>
      </c>
    </row>
    <row r="31" spans="1:5" ht="15">
      <c r="A31" s="31">
        <v>28</v>
      </c>
      <c r="B31" s="32" t="s">
        <v>31</v>
      </c>
      <c r="C31" s="72">
        <v>13</v>
      </c>
      <c r="D31" s="72">
        <v>16</v>
      </c>
      <c r="E31" s="73">
        <v>80</v>
      </c>
    </row>
    <row r="32" spans="1:5" ht="15">
      <c r="A32" s="31">
        <v>29</v>
      </c>
      <c r="B32" s="32" t="s">
        <v>32</v>
      </c>
      <c r="C32" s="72">
        <v>13</v>
      </c>
      <c r="D32" s="72">
        <v>10</v>
      </c>
      <c r="E32" s="73">
        <v>51</v>
      </c>
    </row>
    <row r="33" spans="1:5" ht="15">
      <c r="A33" s="31">
        <v>30</v>
      </c>
      <c r="B33" s="32" t="s">
        <v>33</v>
      </c>
      <c r="C33" s="72">
        <v>28</v>
      </c>
      <c r="D33" s="72">
        <v>34</v>
      </c>
      <c r="E33" s="73">
        <v>90</v>
      </c>
    </row>
    <row r="34" spans="1:5" ht="15">
      <c r="A34" s="31">
        <v>31</v>
      </c>
      <c r="B34" s="32" t="s">
        <v>34</v>
      </c>
      <c r="C34" s="72">
        <v>2</v>
      </c>
      <c r="D34" s="72">
        <v>5</v>
      </c>
      <c r="E34" s="73">
        <v>28</v>
      </c>
    </row>
    <row r="35" spans="1:5" ht="15">
      <c r="A35" s="31">
        <v>32</v>
      </c>
      <c r="B35" s="32" t="s">
        <v>35</v>
      </c>
      <c r="C35" s="72">
        <v>0</v>
      </c>
      <c r="D35" s="72">
        <v>12</v>
      </c>
      <c r="E35" s="73">
        <v>18</v>
      </c>
    </row>
    <row r="36" spans="1:5" ht="15.75" thickBot="1">
      <c r="A36" s="184">
        <v>33</v>
      </c>
      <c r="B36" s="125" t="s">
        <v>36</v>
      </c>
      <c r="C36" s="72">
        <v>1</v>
      </c>
      <c r="D36" s="72">
        <v>0</v>
      </c>
      <c r="E36" s="73">
        <v>0</v>
      </c>
    </row>
    <row r="37" spans="1:5" ht="15.75" thickBot="1">
      <c r="A37" s="17"/>
      <c r="B37" s="18" t="s">
        <v>37</v>
      </c>
      <c r="C37" s="132">
        <v>176</v>
      </c>
      <c r="D37" s="157">
        <v>292</v>
      </c>
      <c r="E37" s="157">
        <v>950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I6" sqref="I6"/>
    </sheetView>
  </sheetViews>
  <sheetFormatPr defaultColWidth="9.140625" defaultRowHeight="15"/>
  <cols>
    <col min="1" max="1" width="9.140625" style="29" customWidth="1"/>
    <col min="2" max="2" width="28.00390625" style="21" customWidth="1"/>
    <col min="3" max="6" width="9.140625" style="21" customWidth="1"/>
  </cols>
  <sheetData>
    <row r="1" spans="1:6" ht="15.75" thickBot="1">
      <c r="A1" s="158" t="s">
        <v>148</v>
      </c>
      <c r="C1" s="22"/>
      <c r="F1" s="22"/>
    </row>
    <row r="2" spans="1:6" ht="15" customHeight="1">
      <c r="A2" s="231" t="s">
        <v>40</v>
      </c>
      <c r="B2" s="235" t="s">
        <v>118</v>
      </c>
      <c r="C2" s="267" t="s">
        <v>147</v>
      </c>
      <c r="D2" s="239"/>
      <c r="E2" s="254" t="s">
        <v>44</v>
      </c>
      <c r="F2" s="255"/>
    </row>
    <row r="3" spans="1:6" ht="15.75" thickBot="1">
      <c r="A3" s="232"/>
      <c r="B3" s="247"/>
      <c r="C3" s="159" t="s">
        <v>45</v>
      </c>
      <c r="D3" s="159" t="s">
        <v>95</v>
      </c>
      <c r="E3" s="159" t="s">
        <v>45</v>
      </c>
      <c r="F3" s="160" t="s">
        <v>95</v>
      </c>
    </row>
    <row r="4" spans="1:6" ht="15">
      <c r="A4" s="88">
        <v>1</v>
      </c>
      <c r="B4" s="147" t="s">
        <v>6</v>
      </c>
      <c r="C4" s="161">
        <v>0.25</v>
      </c>
      <c r="D4" s="161">
        <v>0.01999999999999999</v>
      </c>
      <c r="E4" s="161">
        <v>2.38</v>
      </c>
      <c r="F4" s="161">
        <v>0.1299999999999999</v>
      </c>
    </row>
    <row r="5" spans="1:6" ht="15">
      <c r="A5" s="100">
        <v>2</v>
      </c>
      <c r="B5" s="32" t="s">
        <v>7</v>
      </c>
      <c r="C5" s="162">
        <v>0.25</v>
      </c>
      <c r="D5" s="162">
        <v>0.010000000000000009</v>
      </c>
      <c r="E5" s="162">
        <v>2.43</v>
      </c>
      <c r="F5" s="162">
        <v>0.2200000000000002</v>
      </c>
    </row>
    <row r="6" spans="1:6" ht="15">
      <c r="A6" s="100">
        <v>3</v>
      </c>
      <c r="B6" s="32" t="s">
        <v>8</v>
      </c>
      <c r="C6" s="162">
        <v>0.24</v>
      </c>
      <c r="D6" s="162">
        <v>0.009999999999999981</v>
      </c>
      <c r="E6" s="162">
        <v>2.65</v>
      </c>
      <c r="F6" s="162">
        <v>0.22999999999999998</v>
      </c>
    </row>
    <row r="7" spans="1:6" ht="15">
      <c r="A7" s="100">
        <v>4</v>
      </c>
      <c r="B7" s="32" t="s">
        <v>9</v>
      </c>
      <c r="C7" s="162">
        <v>0.32</v>
      </c>
      <c r="D7" s="162">
        <v>-0.010000000000000009</v>
      </c>
      <c r="E7" s="162">
        <v>2.66</v>
      </c>
      <c r="F7" s="162">
        <v>-0.040000000000000036</v>
      </c>
    </row>
    <row r="8" spans="1:6" ht="15">
      <c r="A8" s="100">
        <v>5</v>
      </c>
      <c r="B8" s="32" t="s">
        <v>10</v>
      </c>
      <c r="C8" s="162">
        <v>0.38</v>
      </c>
      <c r="D8" s="162">
        <v>0</v>
      </c>
      <c r="E8" s="162">
        <v>4.16</v>
      </c>
      <c r="F8" s="162">
        <v>0.41999999999999993</v>
      </c>
    </row>
    <row r="9" spans="1:6" ht="15">
      <c r="A9" s="100">
        <v>6</v>
      </c>
      <c r="B9" s="32" t="s">
        <v>11</v>
      </c>
      <c r="C9" s="162">
        <v>0.36</v>
      </c>
      <c r="D9" s="162">
        <v>0.010000000000000009</v>
      </c>
      <c r="E9" s="162">
        <v>3.17</v>
      </c>
      <c r="F9" s="162">
        <v>0.08999999999999986</v>
      </c>
    </row>
    <row r="10" spans="1:6" ht="15">
      <c r="A10" s="100">
        <v>7</v>
      </c>
      <c r="B10" s="32" t="s">
        <v>12</v>
      </c>
      <c r="C10" s="162">
        <v>0.25</v>
      </c>
      <c r="D10" s="162">
        <v>0.010000000000000009</v>
      </c>
      <c r="E10" s="162">
        <v>2.25</v>
      </c>
      <c r="F10" s="162">
        <v>0.08000000000000007</v>
      </c>
    </row>
    <row r="11" spans="1:6" ht="15">
      <c r="A11" s="100">
        <v>8</v>
      </c>
      <c r="B11" s="32" t="s">
        <v>13</v>
      </c>
      <c r="C11" s="162">
        <v>0.46</v>
      </c>
      <c r="D11" s="162">
        <v>0.030000000000000027</v>
      </c>
      <c r="E11" s="162">
        <v>4.19</v>
      </c>
      <c r="F11" s="162">
        <v>0.9100000000000006</v>
      </c>
    </row>
    <row r="12" spans="1:6" ht="15">
      <c r="A12" s="100">
        <v>9</v>
      </c>
      <c r="B12" s="32" t="s">
        <v>135</v>
      </c>
      <c r="C12" s="162">
        <v>0.3</v>
      </c>
      <c r="D12" s="162">
        <v>0</v>
      </c>
      <c r="E12" s="162">
        <v>3.48</v>
      </c>
      <c r="F12" s="162">
        <v>1.0299999999999998</v>
      </c>
    </row>
    <row r="13" spans="1:6" ht="15">
      <c r="A13" s="100">
        <v>10</v>
      </c>
      <c r="B13" s="32" t="s">
        <v>15</v>
      </c>
      <c r="C13" s="162">
        <v>0.18</v>
      </c>
      <c r="D13" s="162">
        <v>-0.010000000000000009</v>
      </c>
      <c r="E13" s="162">
        <v>1.93</v>
      </c>
      <c r="F13" s="162">
        <v>0.010000000000000009</v>
      </c>
    </row>
    <row r="14" spans="1:6" ht="15">
      <c r="A14" s="100">
        <v>11</v>
      </c>
      <c r="B14" s="32" t="s">
        <v>16</v>
      </c>
      <c r="C14" s="162">
        <v>0.4</v>
      </c>
      <c r="D14" s="162">
        <v>0.010000000000000009</v>
      </c>
      <c r="E14" s="162">
        <v>4.19</v>
      </c>
      <c r="F14" s="162">
        <v>0.1800000000000006</v>
      </c>
    </row>
    <row r="15" spans="1:6" ht="15">
      <c r="A15" s="100">
        <v>12</v>
      </c>
      <c r="B15" s="32" t="s">
        <v>17</v>
      </c>
      <c r="C15" s="162">
        <v>0.22</v>
      </c>
      <c r="D15" s="162">
        <v>0</v>
      </c>
      <c r="E15" s="162">
        <v>2.94</v>
      </c>
      <c r="F15" s="162">
        <v>0.8199999999999998</v>
      </c>
    </row>
    <row r="16" spans="1:6" ht="15">
      <c r="A16" s="100">
        <v>13</v>
      </c>
      <c r="B16" s="32" t="s">
        <v>18</v>
      </c>
      <c r="C16" s="162">
        <v>0.41</v>
      </c>
      <c r="D16" s="162">
        <v>0</v>
      </c>
      <c r="E16" s="162">
        <v>5.34</v>
      </c>
      <c r="F16" s="162">
        <v>0.019999999999999574</v>
      </c>
    </row>
    <row r="17" spans="1:6" ht="15">
      <c r="A17" s="100">
        <v>14</v>
      </c>
      <c r="B17" s="32" t="s">
        <v>19</v>
      </c>
      <c r="C17" s="162">
        <v>0.35</v>
      </c>
      <c r="D17" s="162">
        <v>-0.010000000000000009</v>
      </c>
      <c r="E17" s="162">
        <v>3.32</v>
      </c>
      <c r="F17" s="162">
        <v>-0.03000000000000025</v>
      </c>
    </row>
    <row r="18" spans="1:6" ht="15">
      <c r="A18" s="100">
        <v>15</v>
      </c>
      <c r="B18" s="32" t="s">
        <v>20</v>
      </c>
      <c r="C18" s="162">
        <v>0.43</v>
      </c>
      <c r="D18" s="162">
        <v>0.010000000000000009</v>
      </c>
      <c r="E18" s="162">
        <v>4.39</v>
      </c>
      <c r="F18" s="162">
        <v>0.49999999999999956</v>
      </c>
    </row>
    <row r="19" spans="1:6" ht="15">
      <c r="A19" s="100">
        <v>16</v>
      </c>
      <c r="B19" s="32" t="s">
        <v>21</v>
      </c>
      <c r="C19" s="162">
        <v>0.42</v>
      </c>
      <c r="D19" s="162">
        <v>0.02999999999999997</v>
      </c>
      <c r="E19" s="162">
        <v>3.8</v>
      </c>
      <c r="F19" s="162">
        <v>0.10999999999999988</v>
      </c>
    </row>
    <row r="20" spans="1:6" ht="15">
      <c r="A20" s="100">
        <v>17</v>
      </c>
      <c r="B20" s="32" t="s">
        <v>22</v>
      </c>
      <c r="C20" s="162">
        <v>0.28</v>
      </c>
      <c r="D20" s="162">
        <v>0</v>
      </c>
      <c r="E20" s="162">
        <v>2.68</v>
      </c>
      <c r="F20" s="162">
        <v>0.15000000000000036</v>
      </c>
    </row>
    <row r="21" spans="1:6" ht="15">
      <c r="A21" s="100">
        <v>18</v>
      </c>
      <c r="B21" s="32" t="s">
        <v>23</v>
      </c>
      <c r="C21" s="162">
        <v>0.33</v>
      </c>
      <c r="D21" s="162">
        <v>0.010000000000000009</v>
      </c>
      <c r="E21" s="162">
        <v>2.83</v>
      </c>
      <c r="F21" s="162">
        <v>0.26000000000000023</v>
      </c>
    </row>
    <row r="22" spans="1:6" ht="15">
      <c r="A22" s="100">
        <v>19</v>
      </c>
      <c r="B22" s="32" t="s">
        <v>24</v>
      </c>
      <c r="C22" s="162">
        <v>0.36</v>
      </c>
      <c r="D22" s="162">
        <v>0</v>
      </c>
      <c r="E22" s="162">
        <v>2.84</v>
      </c>
      <c r="F22" s="162">
        <v>0.04999999999999982</v>
      </c>
    </row>
    <row r="23" spans="1:6" ht="15">
      <c r="A23" s="100">
        <v>20</v>
      </c>
      <c r="B23" s="32" t="s">
        <v>25</v>
      </c>
      <c r="C23" s="162">
        <v>0.39</v>
      </c>
      <c r="D23" s="162">
        <v>0.020000000000000018</v>
      </c>
      <c r="E23" s="162">
        <v>3.36</v>
      </c>
      <c r="F23" s="162">
        <v>0.18999999999999995</v>
      </c>
    </row>
    <row r="24" spans="1:6" ht="15">
      <c r="A24" s="100">
        <v>21</v>
      </c>
      <c r="B24" s="32" t="s">
        <v>26</v>
      </c>
      <c r="C24" s="162">
        <v>0.32</v>
      </c>
      <c r="D24" s="162">
        <v>0.010000000000000009</v>
      </c>
      <c r="E24" s="162">
        <v>2.98</v>
      </c>
      <c r="F24" s="162">
        <v>0.009999999999999787</v>
      </c>
    </row>
    <row r="25" spans="1:6" ht="15">
      <c r="A25" s="100">
        <v>22</v>
      </c>
      <c r="B25" s="32" t="s">
        <v>27</v>
      </c>
      <c r="C25" s="162">
        <v>0.35</v>
      </c>
      <c r="D25" s="162">
        <v>0.009999999999999953</v>
      </c>
      <c r="E25" s="162">
        <v>3.56</v>
      </c>
      <c r="F25" s="162">
        <v>0.10000000000000009</v>
      </c>
    </row>
    <row r="26" spans="1:6" ht="15">
      <c r="A26" s="100">
        <v>23</v>
      </c>
      <c r="B26" s="32" t="s">
        <v>28</v>
      </c>
      <c r="C26" s="162">
        <v>0.31</v>
      </c>
      <c r="D26" s="162">
        <v>-0.010000000000000009</v>
      </c>
      <c r="E26" s="162">
        <v>2.79</v>
      </c>
      <c r="F26" s="162">
        <v>-0.1299999999999999</v>
      </c>
    </row>
    <row r="27" spans="1:6" ht="15">
      <c r="A27" s="100">
        <v>24</v>
      </c>
      <c r="B27" s="32" t="s">
        <v>137</v>
      </c>
      <c r="C27" s="162">
        <v>0.25</v>
      </c>
      <c r="D27" s="162">
        <v>-0.010000000000000009</v>
      </c>
      <c r="E27" s="162">
        <v>2.23</v>
      </c>
      <c r="F27" s="162">
        <v>-0.06000000000000005</v>
      </c>
    </row>
    <row r="28" spans="1:6" ht="15">
      <c r="A28" s="100">
        <v>25</v>
      </c>
      <c r="B28" s="32" t="s">
        <v>136</v>
      </c>
      <c r="C28" s="162">
        <v>0.32</v>
      </c>
      <c r="D28" s="162">
        <v>0.010000000000000009</v>
      </c>
      <c r="E28" s="162">
        <v>2.97</v>
      </c>
      <c r="F28" s="162">
        <v>0.1200000000000001</v>
      </c>
    </row>
    <row r="29" spans="1:6" ht="15">
      <c r="A29" s="100">
        <v>26</v>
      </c>
      <c r="B29" s="32" t="s">
        <v>29</v>
      </c>
      <c r="C29" s="162">
        <v>0.52</v>
      </c>
      <c r="D29" s="162">
        <v>0</v>
      </c>
      <c r="E29" s="162">
        <v>4.26</v>
      </c>
      <c r="F29" s="162">
        <v>0.1200000000000001</v>
      </c>
    </row>
    <row r="30" spans="1:6" ht="15">
      <c r="A30" s="100">
        <v>27</v>
      </c>
      <c r="B30" s="32" t="s">
        <v>30</v>
      </c>
      <c r="C30" s="162">
        <v>0.52</v>
      </c>
      <c r="D30" s="162">
        <v>0.040000000000000036</v>
      </c>
      <c r="E30" s="162">
        <v>4</v>
      </c>
      <c r="F30" s="162">
        <v>0.33999999999999986</v>
      </c>
    </row>
    <row r="31" spans="1:6" ht="15">
      <c r="A31" s="100">
        <v>28</v>
      </c>
      <c r="B31" s="32" t="s">
        <v>31</v>
      </c>
      <c r="C31" s="162">
        <v>0.32</v>
      </c>
      <c r="D31" s="162">
        <v>0.020000000000000018</v>
      </c>
      <c r="E31" s="162">
        <v>3.21</v>
      </c>
      <c r="F31" s="162">
        <v>0.2999999999999998</v>
      </c>
    </row>
    <row r="32" spans="1:6" ht="15">
      <c r="A32" s="100">
        <v>29</v>
      </c>
      <c r="B32" s="32" t="s">
        <v>32</v>
      </c>
      <c r="C32" s="162">
        <v>0.5</v>
      </c>
      <c r="D32" s="162">
        <v>-0.010000000000000009</v>
      </c>
      <c r="E32" s="162">
        <v>5.57</v>
      </c>
      <c r="F32" s="162">
        <v>1.2700000000000005</v>
      </c>
    </row>
    <row r="33" spans="1:6" ht="15">
      <c r="A33" s="100">
        <v>30</v>
      </c>
      <c r="B33" s="32" t="s">
        <v>33</v>
      </c>
      <c r="C33" s="162">
        <v>0.26</v>
      </c>
      <c r="D33" s="162">
        <v>-0.020000000000000018</v>
      </c>
      <c r="E33" s="162">
        <v>4.51</v>
      </c>
      <c r="F33" s="162">
        <v>0.6099999999999999</v>
      </c>
    </row>
    <row r="34" spans="1:6" ht="15">
      <c r="A34" s="100">
        <v>31</v>
      </c>
      <c r="B34" s="32" t="s">
        <v>34</v>
      </c>
      <c r="C34" s="162">
        <v>0.31</v>
      </c>
      <c r="D34" s="162">
        <v>-0.030000000000000027</v>
      </c>
      <c r="E34" s="162">
        <v>5.17</v>
      </c>
      <c r="F34" s="162">
        <v>1.8399999999999999</v>
      </c>
    </row>
    <row r="35" spans="1:6" ht="15">
      <c r="A35" s="100">
        <v>32</v>
      </c>
      <c r="B35" s="32" t="s">
        <v>35</v>
      </c>
      <c r="C35" s="162">
        <v>0.08</v>
      </c>
      <c r="D35" s="162">
        <v>-0.039999999999999994</v>
      </c>
      <c r="E35" s="162">
        <v>0.81</v>
      </c>
      <c r="F35" s="162">
        <v>-0.33999999999999986</v>
      </c>
    </row>
    <row r="36" spans="1:6" ht="15.75" thickBot="1">
      <c r="A36" s="163">
        <v>33</v>
      </c>
      <c r="B36" s="125" t="s">
        <v>36</v>
      </c>
      <c r="C36" s="162">
        <v>0</v>
      </c>
      <c r="D36" s="162">
        <v>0</v>
      </c>
      <c r="E36" s="162">
        <v>0.4</v>
      </c>
      <c r="F36" s="162">
        <v>0.4</v>
      </c>
    </row>
    <row r="37" spans="1:6" ht="15.75" thickBot="1">
      <c r="A37" s="164"/>
      <c r="B37" s="18" t="s">
        <v>37</v>
      </c>
      <c r="C37" s="165">
        <v>0.34</v>
      </c>
      <c r="D37" s="166">
        <v>0</v>
      </c>
      <c r="E37" s="165">
        <v>3.52</v>
      </c>
      <c r="F37" s="165">
        <v>0.33999999999999986</v>
      </c>
    </row>
  </sheetData>
  <sheetProtection/>
  <mergeCells count="4"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22">
      <selection activeCell="O4" sqref="O4"/>
    </sheetView>
  </sheetViews>
  <sheetFormatPr defaultColWidth="9.140625" defaultRowHeight="15"/>
  <cols>
    <col min="1" max="1" width="5.8515625" style="21" customWidth="1"/>
    <col min="2" max="2" width="21.421875" style="29" customWidth="1"/>
    <col min="3" max="3" width="12.8515625" style="21" bestFit="1" customWidth="1"/>
    <col min="4" max="4" width="12.421875" style="21" customWidth="1"/>
    <col min="5" max="6" width="13.28125" style="21" customWidth="1"/>
    <col min="7" max="7" width="10.140625" style="21" customWidth="1"/>
    <col min="8" max="8" width="9.140625" style="21" customWidth="1"/>
    <col min="9" max="9" width="0" style="21" hidden="1" customWidth="1"/>
    <col min="10" max="10" width="9.140625" style="21" customWidth="1"/>
    <col min="11" max="11" width="13.28125" style="21" customWidth="1"/>
    <col min="12" max="12" width="2.421875" style="21" customWidth="1"/>
    <col min="13" max="13" width="5.8515625" style="21" customWidth="1"/>
    <col min="14" max="14" width="2.28125" style="21" customWidth="1"/>
    <col min="15" max="16384" width="9.140625" style="21" customWidth="1"/>
  </cols>
  <sheetData>
    <row r="1" spans="2:5" ht="12.75">
      <c r="B1" s="240" t="s">
        <v>47</v>
      </c>
      <c r="C1" s="240"/>
      <c r="D1" s="240"/>
      <c r="E1" s="240"/>
    </row>
    <row r="2" ht="13.5" thickBot="1">
      <c r="G2" s="22" t="s">
        <v>48</v>
      </c>
    </row>
    <row r="3" spans="1:10" ht="25.5" customHeight="1">
      <c r="A3" s="231" t="s">
        <v>153</v>
      </c>
      <c r="B3" s="233" t="s">
        <v>41</v>
      </c>
      <c r="C3" s="241" t="s">
        <v>50</v>
      </c>
      <c r="D3" s="243" t="s">
        <v>51</v>
      </c>
      <c r="E3" s="243"/>
      <c r="F3" s="243"/>
      <c r="G3" s="243"/>
      <c r="H3" s="243"/>
      <c r="I3" s="243"/>
      <c r="J3" s="243"/>
    </row>
    <row r="4" spans="1:10" s="25" customFormat="1" ht="114" customHeight="1">
      <c r="A4" s="232"/>
      <c r="B4" s="234"/>
      <c r="C4" s="242"/>
      <c r="D4" s="45" t="s">
        <v>52</v>
      </c>
      <c r="E4" s="45" t="s">
        <v>53</v>
      </c>
      <c r="F4" s="45" t="s">
        <v>54</v>
      </c>
      <c r="G4" s="45" t="s">
        <v>55</v>
      </c>
      <c r="H4" s="45" t="s">
        <v>56</v>
      </c>
      <c r="I4" s="45" t="s">
        <v>57</v>
      </c>
      <c r="J4" s="45" t="s">
        <v>58</v>
      </c>
    </row>
    <row r="5" spans="1:10" ht="12.75">
      <c r="A5" s="30">
        <v>1</v>
      </c>
      <c r="B5" s="46">
        <v>2</v>
      </c>
      <c r="C5" s="30">
        <v>3</v>
      </c>
      <c r="D5" s="46">
        <v>4</v>
      </c>
      <c r="E5" s="30">
        <v>5</v>
      </c>
      <c r="F5" s="46">
        <v>6</v>
      </c>
      <c r="G5" s="30">
        <v>7</v>
      </c>
      <c r="H5" s="46">
        <v>8</v>
      </c>
      <c r="I5" s="30">
        <v>9</v>
      </c>
      <c r="J5" s="46">
        <v>9</v>
      </c>
    </row>
    <row r="6" spans="1:10" ht="12.75">
      <c r="A6" s="49">
        <v>1</v>
      </c>
      <c r="B6" s="50" t="s">
        <v>6</v>
      </c>
      <c r="C6" s="51">
        <v>17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</row>
    <row r="7" spans="1:10" ht="12.75">
      <c r="A7" s="49">
        <v>2</v>
      </c>
      <c r="B7" s="50" t="s">
        <v>7</v>
      </c>
      <c r="C7" s="51">
        <v>18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</row>
    <row r="8" spans="1:10" ht="12.75">
      <c r="A8" s="49">
        <v>3</v>
      </c>
      <c r="B8" s="50" t="s">
        <v>8</v>
      </c>
      <c r="C8" s="51">
        <v>13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</row>
    <row r="9" spans="1:10" ht="12.75">
      <c r="A9" s="49">
        <v>4</v>
      </c>
      <c r="B9" s="50" t="s">
        <v>9</v>
      </c>
      <c r="C9" s="51">
        <v>37</v>
      </c>
      <c r="D9" s="51">
        <v>0</v>
      </c>
      <c r="E9" s="51">
        <v>0</v>
      </c>
      <c r="F9" s="51">
        <v>0</v>
      </c>
      <c r="G9" s="51">
        <v>1</v>
      </c>
      <c r="H9" s="51">
        <v>0</v>
      </c>
      <c r="I9" s="51">
        <v>2.7</v>
      </c>
      <c r="J9" s="51">
        <v>1</v>
      </c>
    </row>
    <row r="10" spans="1:10" ht="12.75">
      <c r="A10" s="49">
        <v>5</v>
      </c>
      <c r="B10" s="50" t="s">
        <v>10</v>
      </c>
      <c r="C10" s="51">
        <v>19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</row>
    <row r="11" spans="1:10" ht="12.75">
      <c r="A11" s="49">
        <v>6</v>
      </c>
      <c r="B11" s="50" t="s">
        <v>11</v>
      </c>
      <c r="C11" s="51">
        <v>27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</row>
    <row r="12" spans="1:10" ht="12.75">
      <c r="A12" s="49">
        <v>7</v>
      </c>
      <c r="B12" s="50" t="s">
        <v>12</v>
      </c>
      <c r="C12" s="51">
        <v>21</v>
      </c>
      <c r="D12" s="51">
        <v>1</v>
      </c>
      <c r="E12" s="51">
        <v>0</v>
      </c>
      <c r="F12" s="51">
        <v>4.76</v>
      </c>
      <c r="G12" s="51">
        <v>1</v>
      </c>
      <c r="H12" s="51">
        <v>0</v>
      </c>
      <c r="I12" s="51">
        <v>4.76</v>
      </c>
      <c r="J12" s="51">
        <v>1</v>
      </c>
    </row>
    <row r="13" spans="1:10" ht="12.75">
      <c r="A13" s="49">
        <v>8</v>
      </c>
      <c r="B13" s="50" t="s">
        <v>13</v>
      </c>
      <c r="C13" s="51">
        <v>31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</row>
    <row r="14" spans="1:10" ht="12.75">
      <c r="A14" s="49">
        <v>9</v>
      </c>
      <c r="B14" s="178" t="s">
        <v>135</v>
      </c>
      <c r="C14" s="51">
        <v>17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</row>
    <row r="15" spans="1:10" ht="12.75">
      <c r="A15" s="49">
        <v>10</v>
      </c>
      <c r="B15" s="50" t="s">
        <v>15</v>
      </c>
      <c r="C15" s="51">
        <v>13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</row>
    <row r="16" spans="1:10" ht="12.75">
      <c r="A16" s="49">
        <v>11</v>
      </c>
      <c r="B16" s="50" t="s">
        <v>16</v>
      </c>
      <c r="C16" s="51">
        <v>18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</row>
    <row r="17" spans="1:10" ht="12.75">
      <c r="A17" s="49">
        <v>12</v>
      </c>
      <c r="B17" s="50" t="s">
        <v>17</v>
      </c>
      <c r="C17" s="51">
        <v>17</v>
      </c>
      <c r="D17" s="51">
        <v>2</v>
      </c>
      <c r="E17" s="51">
        <v>0</v>
      </c>
      <c r="F17" s="51">
        <v>11.76</v>
      </c>
      <c r="G17" s="51">
        <v>0</v>
      </c>
      <c r="H17" s="51">
        <v>0</v>
      </c>
      <c r="I17" s="51">
        <v>0</v>
      </c>
      <c r="J17" s="51">
        <v>0</v>
      </c>
    </row>
    <row r="18" spans="1:10" ht="12.75">
      <c r="A18" s="49">
        <v>13</v>
      </c>
      <c r="B18" s="50" t="s">
        <v>18</v>
      </c>
      <c r="C18" s="51">
        <v>28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</row>
    <row r="19" spans="1:10" ht="12.75">
      <c r="A19" s="49">
        <v>14</v>
      </c>
      <c r="B19" s="50" t="s">
        <v>19</v>
      </c>
      <c r="C19" s="51">
        <v>18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</row>
    <row r="20" spans="1:10" ht="12.75">
      <c r="A20" s="49">
        <v>15</v>
      </c>
      <c r="B20" s="50" t="s">
        <v>20</v>
      </c>
      <c r="C20" s="51">
        <v>40</v>
      </c>
      <c r="D20" s="51">
        <v>1</v>
      </c>
      <c r="E20" s="51">
        <v>0</v>
      </c>
      <c r="F20" s="51">
        <v>2.5</v>
      </c>
      <c r="G20" s="51">
        <v>0</v>
      </c>
      <c r="H20" s="51">
        <v>0</v>
      </c>
      <c r="I20" s="51">
        <v>0</v>
      </c>
      <c r="J20" s="51">
        <v>0</v>
      </c>
    </row>
    <row r="21" spans="1:10" ht="12.75">
      <c r="A21" s="49">
        <v>16</v>
      </c>
      <c r="B21" s="50" t="s">
        <v>21</v>
      </c>
      <c r="C21" s="51">
        <v>11</v>
      </c>
      <c r="D21" s="51">
        <v>2</v>
      </c>
      <c r="E21" s="51">
        <v>0</v>
      </c>
      <c r="F21" s="51">
        <v>18.18</v>
      </c>
      <c r="G21" s="51">
        <v>0</v>
      </c>
      <c r="H21" s="51">
        <v>0</v>
      </c>
      <c r="I21" s="51">
        <v>0</v>
      </c>
      <c r="J21" s="51">
        <v>0</v>
      </c>
    </row>
    <row r="22" spans="1:10" ht="12.75">
      <c r="A22" s="49">
        <v>17</v>
      </c>
      <c r="B22" s="50" t="s">
        <v>22</v>
      </c>
      <c r="C22" s="51">
        <v>30</v>
      </c>
      <c r="D22" s="51">
        <v>1</v>
      </c>
      <c r="E22" s="51">
        <v>0</v>
      </c>
      <c r="F22" s="51">
        <v>3.33</v>
      </c>
      <c r="G22" s="51">
        <v>0</v>
      </c>
      <c r="H22" s="51">
        <v>0</v>
      </c>
      <c r="I22" s="51">
        <v>0</v>
      </c>
      <c r="J22" s="51">
        <v>0</v>
      </c>
    </row>
    <row r="23" spans="1:10" ht="12.75">
      <c r="A23" s="49">
        <v>18</v>
      </c>
      <c r="B23" s="50" t="s">
        <v>23</v>
      </c>
      <c r="C23" s="51">
        <v>32</v>
      </c>
      <c r="D23" s="51">
        <v>1</v>
      </c>
      <c r="E23" s="51">
        <v>0</v>
      </c>
      <c r="F23" s="51">
        <v>3.13</v>
      </c>
      <c r="G23" s="51">
        <v>0</v>
      </c>
      <c r="H23" s="51">
        <v>0</v>
      </c>
      <c r="I23" s="51">
        <v>0</v>
      </c>
      <c r="J23" s="51">
        <v>0</v>
      </c>
    </row>
    <row r="24" spans="1:10" ht="12.75">
      <c r="A24" s="49">
        <v>19</v>
      </c>
      <c r="B24" s="50" t="s">
        <v>24</v>
      </c>
      <c r="C24" s="51">
        <v>39</v>
      </c>
      <c r="D24" s="51">
        <v>0</v>
      </c>
      <c r="E24" s="51">
        <v>0</v>
      </c>
      <c r="F24" s="51">
        <v>0</v>
      </c>
      <c r="G24" s="51">
        <v>0</v>
      </c>
      <c r="H24" s="51"/>
      <c r="I24" s="51">
        <v>0</v>
      </c>
      <c r="J24" s="51">
        <v>0</v>
      </c>
    </row>
    <row r="25" spans="1:10" ht="12.75">
      <c r="A25" s="49">
        <v>20</v>
      </c>
      <c r="B25" s="50" t="s">
        <v>25</v>
      </c>
      <c r="C25" s="51">
        <v>32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</row>
    <row r="26" spans="1:10" ht="12.75">
      <c r="A26" s="49">
        <v>21</v>
      </c>
      <c r="B26" s="50" t="s">
        <v>26</v>
      </c>
      <c r="C26" s="51">
        <v>17</v>
      </c>
      <c r="D26" s="51">
        <v>1</v>
      </c>
      <c r="E26" s="51">
        <v>0</v>
      </c>
      <c r="F26" s="51">
        <v>5.88</v>
      </c>
      <c r="G26" s="51">
        <v>1</v>
      </c>
      <c r="H26" s="51">
        <v>0</v>
      </c>
      <c r="I26" s="51">
        <v>5.88</v>
      </c>
      <c r="J26" s="51">
        <v>1</v>
      </c>
    </row>
    <row r="27" spans="1:10" ht="12.75">
      <c r="A27" s="49">
        <v>22</v>
      </c>
      <c r="B27" s="50" t="s">
        <v>27</v>
      </c>
      <c r="C27" s="51">
        <v>11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</row>
    <row r="28" spans="1:10" ht="12.75">
      <c r="A28" s="49">
        <v>23</v>
      </c>
      <c r="B28" s="50" t="s">
        <v>28</v>
      </c>
      <c r="C28" s="51">
        <v>14</v>
      </c>
      <c r="D28" s="51">
        <v>3</v>
      </c>
      <c r="E28" s="51">
        <v>0</v>
      </c>
      <c r="F28" s="51">
        <v>21.43</v>
      </c>
      <c r="G28" s="51">
        <v>0</v>
      </c>
      <c r="H28" s="51">
        <v>0</v>
      </c>
      <c r="I28" s="51">
        <v>0</v>
      </c>
      <c r="J28" s="51">
        <v>0</v>
      </c>
    </row>
    <row r="29" spans="1:10" ht="12.75">
      <c r="A29" s="49">
        <v>24</v>
      </c>
      <c r="B29" s="50" t="s">
        <v>137</v>
      </c>
      <c r="C29" s="51">
        <v>34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</row>
    <row r="30" spans="1:10" ht="12.75">
      <c r="A30" s="49">
        <v>25</v>
      </c>
      <c r="B30" s="50" t="s">
        <v>136</v>
      </c>
      <c r="C30" s="51">
        <v>34</v>
      </c>
      <c r="D30" s="51">
        <v>1</v>
      </c>
      <c r="E30" s="51">
        <v>0</v>
      </c>
      <c r="F30" s="51">
        <v>2.94</v>
      </c>
      <c r="G30" s="51">
        <v>1</v>
      </c>
      <c r="H30" s="51">
        <v>0</v>
      </c>
      <c r="I30" s="51">
        <v>2.94</v>
      </c>
      <c r="J30" s="51">
        <v>1</v>
      </c>
    </row>
    <row r="31" spans="1:10" ht="12.75">
      <c r="A31" s="49">
        <v>26</v>
      </c>
      <c r="B31" s="50" t="s">
        <v>29</v>
      </c>
      <c r="C31" s="51">
        <v>6</v>
      </c>
      <c r="D31" s="51">
        <v>1</v>
      </c>
      <c r="E31" s="51">
        <v>0</v>
      </c>
      <c r="F31" s="51">
        <v>16.67</v>
      </c>
      <c r="G31" s="51">
        <v>0</v>
      </c>
      <c r="H31" s="51">
        <v>0</v>
      </c>
      <c r="I31" s="51">
        <v>0</v>
      </c>
      <c r="J31" s="51">
        <v>0</v>
      </c>
    </row>
    <row r="32" spans="1:10" ht="12.75">
      <c r="A32" s="49">
        <v>27</v>
      </c>
      <c r="B32" s="50" t="s">
        <v>30</v>
      </c>
      <c r="C32" s="51">
        <v>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</row>
    <row r="33" spans="1:10" ht="12.75">
      <c r="A33" s="49">
        <v>28</v>
      </c>
      <c r="B33" s="50" t="s">
        <v>31</v>
      </c>
      <c r="C33" s="51">
        <v>14</v>
      </c>
      <c r="D33" s="51">
        <v>7</v>
      </c>
      <c r="E33" s="51">
        <v>0</v>
      </c>
      <c r="F33" s="51">
        <v>50</v>
      </c>
      <c r="G33" s="51">
        <v>0</v>
      </c>
      <c r="H33" s="51">
        <v>0</v>
      </c>
      <c r="I33" s="51">
        <v>0</v>
      </c>
      <c r="J33" s="51">
        <v>0</v>
      </c>
    </row>
    <row r="34" spans="1:10" ht="12.75">
      <c r="A34" s="49">
        <v>29</v>
      </c>
      <c r="B34" s="50" t="s">
        <v>32</v>
      </c>
      <c r="C34" s="51">
        <v>11</v>
      </c>
      <c r="D34" s="51">
        <v>2</v>
      </c>
      <c r="E34" s="51">
        <v>0</v>
      </c>
      <c r="F34" s="51">
        <v>18.18</v>
      </c>
      <c r="G34" s="51">
        <v>0</v>
      </c>
      <c r="H34" s="51">
        <v>0</v>
      </c>
      <c r="I34" s="51">
        <v>0</v>
      </c>
      <c r="J34" s="51">
        <v>0</v>
      </c>
    </row>
    <row r="35" spans="1:10" ht="12.75">
      <c r="A35" s="49">
        <v>30</v>
      </c>
      <c r="B35" s="50" t="s">
        <v>33</v>
      </c>
      <c r="C35" s="51">
        <v>1</v>
      </c>
      <c r="D35" s="51">
        <v>0</v>
      </c>
      <c r="E35" s="51">
        <v>0</v>
      </c>
      <c r="F35" s="51">
        <v>0</v>
      </c>
      <c r="G35" s="51">
        <v>1</v>
      </c>
      <c r="H35" s="51">
        <v>0</v>
      </c>
      <c r="I35" s="51">
        <v>100</v>
      </c>
      <c r="J35" s="51">
        <v>2</v>
      </c>
    </row>
    <row r="36" spans="1:10" ht="12.75">
      <c r="A36" s="49">
        <v>31</v>
      </c>
      <c r="B36" s="50" t="s">
        <v>34</v>
      </c>
      <c r="C36" s="51">
        <v>1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</row>
    <row r="37" spans="1:10" ht="12.75">
      <c r="A37" s="49">
        <v>32</v>
      </c>
      <c r="B37" s="50" t="s">
        <v>35</v>
      </c>
      <c r="C37" s="51">
        <v>1</v>
      </c>
      <c r="D37" s="51">
        <v>0</v>
      </c>
      <c r="E37" s="51">
        <v>0</v>
      </c>
      <c r="F37" s="51">
        <v>0</v>
      </c>
      <c r="G37" s="51">
        <v>1</v>
      </c>
      <c r="H37" s="51">
        <v>0</v>
      </c>
      <c r="I37" s="51">
        <v>100</v>
      </c>
      <c r="J37" s="51">
        <v>1</v>
      </c>
    </row>
    <row r="38" spans="1:10" ht="12.75" hidden="1">
      <c r="A38" s="31"/>
      <c r="B38" s="100"/>
      <c r="C38" s="52">
        <v>0</v>
      </c>
      <c r="D38" s="52">
        <v>0</v>
      </c>
      <c r="E38" s="53">
        <v>0</v>
      </c>
      <c r="F38" s="51">
        <v>0</v>
      </c>
      <c r="G38" s="53">
        <v>0</v>
      </c>
      <c r="H38" s="53">
        <v>0</v>
      </c>
      <c r="I38" s="53" t="e">
        <v>#DIV/0!</v>
      </c>
      <c r="J38" s="53">
        <v>1</v>
      </c>
    </row>
    <row r="39" spans="1:10" ht="12.75" hidden="1">
      <c r="A39" s="31"/>
      <c r="B39" s="100"/>
      <c r="C39" s="52">
        <v>4.04</v>
      </c>
      <c r="D39" s="52">
        <v>0</v>
      </c>
      <c r="E39" s="53">
        <v>0</v>
      </c>
      <c r="F39" s="51">
        <v>0</v>
      </c>
      <c r="G39" s="53">
        <v>0</v>
      </c>
      <c r="H39" s="53">
        <v>0</v>
      </c>
      <c r="I39" s="53">
        <v>0</v>
      </c>
      <c r="J39" s="53">
        <v>1</v>
      </c>
    </row>
    <row r="40" spans="1:10" s="1" customFormat="1" ht="14.25" customHeight="1" thickBot="1">
      <c r="A40" s="10">
        <v>33</v>
      </c>
      <c r="B40" s="12" t="s">
        <v>36</v>
      </c>
      <c r="C40" s="54">
        <v>1</v>
      </c>
      <c r="D40" s="54">
        <v>0</v>
      </c>
      <c r="E40" s="55">
        <v>0</v>
      </c>
      <c r="F40" s="51">
        <v>0</v>
      </c>
      <c r="G40" s="51">
        <v>0</v>
      </c>
      <c r="H40" s="51">
        <v>0</v>
      </c>
      <c r="I40" s="53">
        <v>0</v>
      </c>
      <c r="J40" s="51">
        <v>0</v>
      </c>
    </row>
    <row r="41" spans="1:10" s="1" customFormat="1" ht="15.75" hidden="1" thickBot="1">
      <c r="A41" s="10"/>
      <c r="B41" s="179" t="s">
        <v>37</v>
      </c>
      <c r="C41" s="149"/>
      <c r="D41" s="150"/>
      <c r="E41" s="130"/>
      <c r="F41" s="148">
        <v>0</v>
      </c>
      <c r="G41" s="130"/>
      <c r="H41" s="130"/>
      <c r="I41" s="130"/>
      <c r="J41" s="130"/>
    </row>
    <row r="42" spans="1:10" s="1" customFormat="1" ht="13.5" thickBot="1">
      <c r="A42" s="126"/>
      <c r="B42" s="180" t="s">
        <v>37</v>
      </c>
      <c r="C42" s="42">
        <v>633</v>
      </c>
      <c r="D42" s="42">
        <v>23</v>
      </c>
      <c r="E42" s="42">
        <v>0</v>
      </c>
      <c r="F42" s="151">
        <v>3.6</v>
      </c>
      <c r="G42" s="42">
        <v>6</v>
      </c>
      <c r="H42" s="42">
        <v>0</v>
      </c>
      <c r="I42" s="42">
        <v>216.28</v>
      </c>
      <c r="J42" s="152">
        <v>7</v>
      </c>
    </row>
  </sheetData>
  <sheetProtection/>
  <mergeCells count="5">
    <mergeCell ref="B1:E1"/>
    <mergeCell ref="A3:A4"/>
    <mergeCell ref="B3:B4"/>
    <mergeCell ref="C3:C4"/>
    <mergeCell ref="D3:J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25">
      <selection activeCell="H24" sqref="H24"/>
    </sheetView>
  </sheetViews>
  <sheetFormatPr defaultColWidth="5.8515625" defaultRowHeight="15"/>
  <cols>
    <col min="1" max="1" width="5.8515625" style="21" customWidth="1"/>
    <col min="2" max="2" width="21.421875" style="21" customWidth="1"/>
    <col min="3" max="4" width="12.00390625" style="21" customWidth="1"/>
    <col min="5" max="5" width="12.00390625" style="21" hidden="1" customWidth="1"/>
    <col min="6" max="6" width="12.00390625" style="21" customWidth="1"/>
    <col min="7" max="7" width="13.57421875" style="21" customWidth="1"/>
    <col min="8" max="8" width="11.140625" style="21" customWidth="1"/>
    <col min="9" max="9" width="2.421875" style="21" customWidth="1"/>
    <col min="10" max="10" width="5.8515625" style="21" customWidth="1"/>
    <col min="11" max="11" width="2.140625" style="21" customWidth="1"/>
    <col min="12" max="12" width="1.7109375" style="21" customWidth="1"/>
    <col min="13" max="13" width="4.140625" style="21" customWidth="1"/>
    <col min="14" max="254" width="9.140625" style="21" customWidth="1"/>
    <col min="255" max="16384" width="5.8515625" style="21" customWidth="1"/>
  </cols>
  <sheetData>
    <row r="1" spans="2:5" ht="12.75">
      <c r="B1" s="244" t="s">
        <v>47</v>
      </c>
      <c r="C1" s="244"/>
      <c r="D1" s="244"/>
      <c r="E1" s="244"/>
    </row>
    <row r="2" spans="2:7" ht="13.5" thickBot="1">
      <c r="B2" s="56"/>
      <c r="C2" s="56"/>
      <c r="D2" s="56"/>
      <c r="E2" s="56"/>
      <c r="G2" s="57" t="s">
        <v>59</v>
      </c>
    </row>
    <row r="3" spans="1:7" s="25" customFormat="1" ht="108.75" customHeight="1">
      <c r="A3" s="43" t="s">
        <v>40</v>
      </c>
      <c r="B3" s="23" t="s">
        <v>41</v>
      </c>
      <c r="C3" s="23" t="s">
        <v>60</v>
      </c>
      <c r="D3" s="23" t="s">
        <v>61</v>
      </c>
      <c r="E3" s="23" t="s">
        <v>62</v>
      </c>
      <c r="F3" s="23" t="s">
        <v>63</v>
      </c>
      <c r="G3" s="24" t="s">
        <v>64</v>
      </c>
    </row>
    <row r="4" spans="1:7" ht="12.75">
      <c r="A4" s="30">
        <v>1</v>
      </c>
      <c r="B4" s="46">
        <v>2</v>
      </c>
      <c r="C4" s="46">
        <v>3</v>
      </c>
      <c r="D4" s="46">
        <v>4</v>
      </c>
      <c r="E4" s="46">
        <v>6</v>
      </c>
      <c r="F4" s="46">
        <v>5</v>
      </c>
      <c r="G4" s="58">
        <v>6</v>
      </c>
    </row>
    <row r="5" spans="1:7" ht="12.75">
      <c r="A5" s="31">
        <v>1</v>
      </c>
      <c r="B5" s="32" t="s">
        <v>6</v>
      </c>
      <c r="C5" s="51">
        <v>6</v>
      </c>
      <c r="D5" s="51">
        <v>1</v>
      </c>
      <c r="E5" s="59">
        <v>5</v>
      </c>
      <c r="F5" s="51">
        <v>0</v>
      </c>
      <c r="G5" s="60">
        <v>18</v>
      </c>
    </row>
    <row r="6" spans="1:7" ht="12.75">
      <c r="A6" s="31">
        <v>2</v>
      </c>
      <c r="B6" s="32" t="s">
        <v>7</v>
      </c>
      <c r="C6" s="51">
        <v>11</v>
      </c>
      <c r="D6" s="51">
        <v>1</v>
      </c>
      <c r="E6" s="59">
        <v>8</v>
      </c>
      <c r="F6" s="51">
        <v>1</v>
      </c>
      <c r="G6" s="60">
        <v>20</v>
      </c>
    </row>
    <row r="7" spans="1:7" ht="12.75">
      <c r="A7" s="31">
        <v>3</v>
      </c>
      <c r="B7" s="32" t="s">
        <v>8</v>
      </c>
      <c r="C7" s="51">
        <v>4</v>
      </c>
      <c r="D7" s="51">
        <v>1</v>
      </c>
      <c r="E7" s="59">
        <v>4</v>
      </c>
      <c r="F7" s="51">
        <v>1</v>
      </c>
      <c r="G7" s="60">
        <v>7</v>
      </c>
    </row>
    <row r="8" spans="1:7" ht="12.75">
      <c r="A8" s="31">
        <v>4</v>
      </c>
      <c r="B8" s="32" t="s">
        <v>9</v>
      </c>
      <c r="C8" s="51">
        <v>17</v>
      </c>
      <c r="D8" s="51">
        <v>1</v>
      </c>
      <c r="E8" s="59">
        <v>15</v>
      </c>
      <c r="F8" s="51">
        <v>0</v>
      </c>
      <c r="G8" s="60">
        <v>25</v>
      </c>
    </row>
    <row r="9" spans="1:7" ht="12.75">
      <c r="A9" s="31">
        <v>5</v>
      </c>
      <c r="B9" s="32" t="s">
        <v>10</v>
      </c>
      <c r="C9" s="51">
        <v>8</v>
      </c>
      <c r="D9" s="51">
        <v>1</v>
      </c>
      <c r="E9" s="59">
        <v>7</v>
      </c>
      <c r="F9" s="51">
        <v>1</v>
      </c>
      <c r="G9" s="60">
        <v>16</v>
      </c>
    </row>
    <row r="10" spans="1:7" ht="12.75">
      <c r="A10" s="31">
        <v>6</v>
      </c>
      <c r="B10" s="32" t="s">
        <v>11</v>
      </c>
      <c r="C10" s="51">
        <v>7</v>
      </c>
      <c r="D10" s="51">
        <v>1</v>
      </c>
      <c r="E10" s="59">
        <v>6</v>
      </c>
      <c r="F10" s="51">
        <v>0</v>
      </c>
      <c r="G10" s="60">
        <v>14</v>
      </c>
    </row>
    <row r="11" spans="1:7" ht="12.75">
      <c r="A11" s="31">
        <v>7</v>
      </c>
      <c r="B11" s="32" t="s">
        <v>12</v>
      </c>
      <c r="C11" s="51">
        <v>6</v>
      </c>
      <c r="D11" s="51">
        <v>1</v>
      </c>
      <c r="E11" s="59">
        <v>5</v>
      </c>
      <c r="F11" s="51">
        <v>0</v>
      </c>
      <c r="G11" s="60">
        <v>8</v>
      </c>
    </row>
    <row r="12" spans="1:7" ht="12.75">
      <c r="A12" s="31">
        <v>8</v>
      </c>
      <c r="B12" s="32" t="s">
        <v>13</v>
      </c>
      <c r="C12" s="51">
        <v>11</v>
      </c>
      <c r="D12" s="51">
        <v>1</v>
      </c>
      <c r="E12" s="59">
        <v>8</v>
      </c>
      <c r="F12" s="51">
        <v>1</v>
      </c>
      <c r="G12" s="60">
        <v>15</v>
      </c>
    </row>
    <row r="13" spans="1:7" ht="12.75">
      <c r="A13" s="31">
        <v>9</v>
      </c>
      <c r="B13" s="32" t="s">
        <v>135</v>
      </c>
      <c r="C13" s="51">
        <v>2</v>
      </c>
      <c r="D13" s="51">
        <v>1</v>
      </c>
      <c r="E13" s="59">
        <v>5</v>
      </c>
      <c r="F13" s="51">
        <v>0</v>
      </c>
      <c r="G13" s="60">
        <v>15</v>
      </c>
    </row>
    <row r="14" spans="1:7" ht="12.75">
      <c r="A14" s="31">
        <v>10</v>
      </c>
      <c r="B14" s="32" t="s">
        <v>15</v>
      </c>
      <c r="C14" s="51">
        <v>3</v>
      </c>
      <c r="D14" s="51">
        <v>1</v>
      </c>
      <c r="E14" s="59">
        <v>4</v>
      </c>
      <c r="F14" s="51">
        <v>0</v>
      </c>
      <c r="G14" s="60">
        <v>8</v>
      </c>
    </row>
    <row r="15" spans="1:7" ht="12.75">
      <c r="A15" s="31">
        <v>11</v>
      </c>
      <c r="B15" s="32" t="s">
        <v>16</v>
      </c>
      <c r="C15" s="51">
        <v>8</v>
      </c>
      <c r="D15" s="51">
        <v>2</v>
      </c>
      <c r="E15" s="59">
        <v>9</v>
      </c>
      <c r="F15" s="51">
        <v>0</v>
      </c>
      <c r="G15" s="60">
        <v>25</v>
      </c>
    </row>
    <row r="16" spans="1:7" ht="12.75">
      <c r="A16" s="31">
        <v>12</v>
      </c>
      <c r="B16" s="32" t="s">
        <v>17</v>
      </c>
      <c r="C16" s="51">
        <v>9</v>
      </c>
      <c r="D16" s="51">
        <v>1</v>
      </c>
      <c r="E16" s="59">
        <v>8</v>
      </c>
      <c r="F16" s="51">
        <v>1</v>
      </c>
      <c r="G16" s="60">
        <v>13</v>
      </c>
    </row>
    <row r="17" spans="1:7" ht="12.75">
      <c r="A17" s="31">
        <v>13</v>
      </c>
      <c r="B17" s="32" t="s">
        <v>18</v>
      </c>
      <c r="C17" s="51">
        <v>10</v>
      </c>
      <c r="D17" s="51">
        <v>1</v>
      </c>
      <c r="E17" s="59">
        <v>10</v>
      </c>
      <c r="F17" s="51">
        <v>0</v>
      </c>
      <c r="G17" s="60">
        <v>16</v>
      </c>
    </row>
    <row r="18" spans="1:7" ht="12.75">
      <c r="A18" s="31">
        <v>14</v>
      </c>
      <c r="B18" s="32" t="s">
        <v>19</v>
      </c>
      <c r="C18" s="51">
        <v>13</v>
      </c>
      <c r="D18" s="51">
        <v>1</v>
      </c>
      <c r="E18" s="59">
        <v>11</v>
      </c>
      <c r="F18" s="51">
        <v>0</v>
      </c>
      <c r="G18" s="60">
        <v>25</v>
      </c>
    </row>
    <row r="19" spans="1:7" ht="12.75">
      <c r="A19" s="31">
        <v>15</v>
      </c>
      <c r="B19" s="32" t="s">
        <v>20</v>
      </c>
      <c r="C19" s="51">
        <v>21</v>
      </c>
      <c r="D19" s="51">
        <v>1</v>
      </c>
      <c r="E19" s="59">
        <v>20</v>
      </c>
      <c r="F19" s="51">
        <v>1</v>
      </c>
      <c r="G19" s="60">
        <v>31</v>
      </c>
    </row>
    <row r="20" spans="1:7" ht="12.75">
      <c r="A20" s="31">
        <v>16</v>
      </c>
      <c r="B20" s="32" t="s">
        <v>21</v>
      </c>
      <c r="C20" s="51">
        <v>4</v>
      </c>
      <c r="D20" s="51">
        <v>1</v>
      </c>
      <c r="E20" s="59">
        <v>5</v>
      </c>
      <c r="F20" s="51">
        <v>1</v>
      </c>
      <c r="G20" s="60">
        <v>9</v>
      </c>
    </row>
    <row r="21" spans="1:7" ht="12.75">
      <c r="A21" s="31">
        <v>17</v>
      </c>
      <c r="B21" s="32" t="s">
        <v>22</v>
      </c>
      <c r="C21" s="51">
        <v>16</v>
      </c>
      <c r="D21" s="51">
        <v>1</v>
      </c>
      <c r="E21" s="59">
        <v>12</v>
      </c>
      <c r="F21" s="51">
        <v>0</v>
      </c>
      <c r="G21" s="60">
        <v>15</v>
      </c>
    </row>
    <row r="22" spans="1:7" ht="12.75">
      <c r="A22" s="31">
        <v>18</v>
      </c>
      <c r="B22" s="32" t="s">
        <v>23</v>
      </c>
      <c r="C22" s="51">
        <v>9</v>
      </c>
      <c r="D22" s="51">
        <v>1</v>
      </c>
      <c r="E22" s="59">
        <v>7</v>
      </c>
      <c r="F22" s="51">
        <v>1</v>
      </c>
      <c r="G22" s="60">
        <v>16</v>
      </c>
    </row>
    <row r="23" spans="1:7" ht="12.75">
      <c r="A23" s="31">
        <v>19</v>
      </c>
      <c r="B23" s="32" t="s">
        <v>24</v>
      </c>
      <c r="C23" s="51">
        <v>7</v>
      </c>
      <c r="D23" s="51">
        <v>1</v>
      </c>
      <c r="E23" s="59">
        <v>7</v>
      </c>
      <c r="F23" s="51">
        <v>0</v>
      </c>
      <c r="G23" s="60">
        <v>14</v>
      </c>
    </row>
    <row r="24" spans="1:7" ht="12.75">
      <c r="A24" s="31">
        <v>20</v>
      </c>
      <c r="B24" s="32" t="s">
        <v>25</v>
      </c>
      <c r="C24" s="51">
        <v>9</v>
      </c>
      <c r="D24" s="51">
        <v>1</v>
      </c>
      <c r="E24" s="59">
        <v>8</v>
      </c>
      <c r="F24" s="51">
        <v>1</v>
      </c>
      <c r="G24" s="60">
        <v>9</v>
      </c>
    </row>
    <row r="25" spans="1:7" ht="12.75">
      <c r="A25" s="31">
        <v>21</v>
      </c>
      <c r="B25" s="32" t="s">
        <v>26</v>
      </c>
      <c r="C25" s="51">
        <v>7</v>
      </c>
      <c r="D25" s="51">
        <v>1</v>
      </c>
      <c r="E25" s="59">
        <v>9</v>
      </c>
      <c r="F25" s="51">
        <v>2</v>
      </c>
      <c r="G25" s="60">
        <v>16</v>
      </c>
    </row>
    <row r="26" spans="1:7" ht="12.75">
      <c r="A26" s="31">
        <v>22</v>
      </c>
      <c r="B26" s="32" t="s">
        <v>27</v>
      </c>
      <c r="C26" s="51">
        <v>2</v>
      </c>
      <c r="D26" s="51">
        <v>1</v>
      </c>
      <c r="E26" s="59">
        <v>2</v>
      </c>
      <c r="F26" s="51">
        <v>0</v>
      </c>
      <c r="G26" s="60">
        <v>5</v>
      </c>
    </row>
    <row r="27" spans="1:7" ht="12.75">
      <c r="A27" s="31">
        <v>23</v>
      </c>
      <c r="B27" s="32" t="s">
        <v>28</v>
      </c>
      <c r="C27" s="51">
        <v>7</v>
      </c>
      <c r="D27" s="51">
        <v>1</v>
      </c>
      <c r="E27" s="59">
        <v>7</v>
      </c>
      <c r="F27" s="51">
        <v>1</v>
      </c>
      <c r="G27" s="60">
        <v>5</v>
      </c>
    </row>
    <row r="28" spans="1:7" ht="12.75">
      <c r="A28" s="31">
        <v>24</v>
      </c>
      <c r="B28" s="32" t="s">
        <v>137</v>
      </c>
      <c r="C28" s="51">
        <v>8</v>
      </c>
      <c r="D28" s="51">
        <v>1</v>
      </c>
      <c r="E28" s="59">
        <v>8</v>
      </c>
      <c r="F28" s="51">
        <v>1</v>
      </c>
      <c r="G28" s="60">
        <v>11</v>
      </c>
    </row>
    <row r="29" spans="1:7" ht="12.75">
      <c r="A29" s="31">
        <v>25</v>
      </c>
      <c r="B29" s="32" t="s">
        <v>136</v>
      </c>
      <c r="C29" s="51">
        <v>14</v>
      </c>
      <c r="D29" s="51">
        <v>1</v>
      </c>
      <c r="E29" s="59">
        <v>13</v>
      </c>
      <c r="F29" s="51">
        <v>0</v>
      </c>
      <c r="G29" s="60">
        <v>38</v>
      </c>
    </row>
    <row r="30" spans="1:7" ht="12.75">
      <c r="A30" s="31">
        <v>26</v>
      </c>
      <c r="B30" s="32" t="s">
        <v>29</v>
      </c>
      <c r="C30" s="51">
        <v>6</v>
      </c>
      <c r="D30" s="51">
        <v>1</v>
      </c>
      <c r="E30" s="59">
        <v>6</v>
      </c>
      <c r="F30" s="51">
        <v>1</v>
      </c>
      <c r="G30" s="60">
        <v>20</v>
      </c>
    </row>
    <row r="31" spans="1:7" ht="12.75">
      <c r="A31" s="31">
        <v>27</v>
      </c>
      <c r="B31" s="32" t="s">
        <v>30</v>
      </c>
      <c r="C31" s="51">
        <v>10</v>
      </c>
      <c r="D31" s="51">
        <v>1</v>
      </c>
      <c r="E31" s="59">
        <v>10</v>
      </c>
      <c r="F31" s="51">
        <v>1</v>
      </c>
      <c r="G31" s="60">
        <v>27</v>
      </c>
    </row>
    <row r="32" spans="1:7" ht="12.75">
      <c r="A32" s="31">
        <v>28</v>
      </c>
      <c r="B32" s="32" t="s">
        <v>31</v>
      </c>
      <c r="C32" s="51">
        <v>14</v>
      </c>
      <c r="D32" s="51">
        <v>1</v>
      </c>
      <c r="E32" s="59">
        <v>14</v>
      </c>
      <c r="F32" s="51">
        <v>1</v>
      </c>
      <c r="G32" s="60">
        <v>35</v>
      </c>
    </row>
    <row r="33" spans="1:7" ht="12.75">
      <c r="A33" s="31">
        <v>29</v>
      </c>
      <c r="B33" s="32" t="s">
        <v>32</v>
      </c>
      <c r="C33" s="51">
        <v>11</v>
      </c>
      <c r="D33" s="51">
        <v>1</v>
      </c>
      <c r="E33" s="59">
        <v>11</v>
      </c>
      <c r="F33" s="51">
        <v>1</v>
      </c>
      <c r="G33" s="60">
        <v>85</v>
      </c>
    </row>
    <row r="34" spans="1:7" ht="12.75">
      <c r="A34" s="31">
        <v>30</v>
      </c>
      <c r="B34" s="32" t="s">
        <v>33</v>
      </c>
      <c r="C34" s="51">
        <v>1</v>
      </c>
      <c r="D34" s="51">
        <v>1</v>
      </c>
      <c r="E34" s="59">
        <v>1</v>
      </c>
      <c r="F34" s="51">
        <v>1</v>
      </c>
      <c r="G34" s="60">
        <v>68</v>
      </c>
    </row>
    <row r="35" spans="1:7" ht="12.75">
      <c r="A35" s="31">
        <v>31</v>
      </c>
      <c r="B35" s="32" t="s">
        <v>34</v>
      </c>
      <c r="C35" s="51">
        <v>1</v>
      </c>
      <c r="D35" s="51">
        <v>1</v>
      </c>
      <c r="E35" s="59">
        <v>1</v>
      </c>
      <c r="F35" s="51">
        <v>1</v>
      </c>
      <c r="G35" s="60">
        <v>17</v>
      </c>
    </row>
    <row r="36" spans="1:7" ht="12.75">
      <c r="A36" s="31">
        <v>32</v>
      </c>
      <c r="B36" s="32" t="s">
        <v>35</v>
      </c>
      <c r="C36" s="51">
        <v>1</v>
      </c>
      <c r="D36" s="51">
        <v>1</v>
      </c>
      <c r="E36" s="59">
        <v>1</v>
      </c>
      <c r="F36" s="51">
        <v>0</v>
      </c>
      <c r="G36" s="60">
        <v>14</v>
      </c>
    </row>
    <row r="37" spans="1:7" ht="12.75" hidden="1">
      <c r="A37" s="61"/>
      <c r="B37" s="62"/>
      <c r="C37" s="63">
        <v>1</v>
      </c>
      <c r="D37" s="64">
        <v>1</v>
      </c>
      <c r="E37" s="64"/>
      <c r="F37" s="64">
        <v>0</v>
      </c>
      <c r="G37" s="65">
        <v>14</v>
      </c>
    </row>
    <row r="38" spans="1:7" ht="12.75" hidden="1">
      <c r="A38" s="47"/>
      <c r="B38" s="48"/>
      <c r="C38" s="66">
        <v>1</v>
      </c>
      <c r="D38" s="67">
        <v>1</v>
      </c>
      <c r="E38" s="67"/>
      <c r="F38" s="67">
        <v>0</v>
      </c>
      <c r="G38" s="65">
        <v>14</v>
      </c>
    </row>
    <row r="39" spans="1:7" s="1" customFormat="1" ht="14.25" customHeight="1" thickBot="1">
      <c r="A39" s="10">
        <v>33</v>
      </c>
      <c r="B39" s="11" t="s">
        <v>36</v>
      </c>
      <c r="C39" s="54">
        <v>0</v>
      </c>
      <c r="D39" s="54">
        <v>0</v>
      </c>
      <c r="E39" s="12"/>
      <c r="F39" s="54">
        <v>0</v>
      </c>
      <c r="G39" s="54">
        <v>0</v>
      </c>
    </row>
    <row r="40" spans="1:8" s="1" customFormat="1" ht="15.75" hidden="1" thickBot="1">
      <c r="A40" s="10"/>
      <c r="B40" s="13" t="s">
        <v>37</v>
      </c>
      <c r="C40" s="41"/>
      <c r="D40" s="16"/>
      <c r="E40" s="16"/>
      <c r="F40" s="16"/>
      <c r="G40" s="16"/>
      <c r="H40" s="21">
        <f>CONCATENATE(I40,J40,K40,L40,M40,N40)</f>
      </c>
    </row>
    <row r="41" spans="1:7" s="1" customFormat="1" ht="13.5" thickBot="1">
      <c r="A41" s="17"/>
      <c r="B41" s="18" t="s">
        <v>37</v>
      </c>
      <c r="C41" s="42">
        <v>263</v>
      </c>
      <c r="D41" s="42">
        <v>33</v>
      </c>
      <c r="E41" s="42">
        <v>247</v>
      </c>
      <c r="F41" s="42">
        <v>19</v>
      </c>
      <c r="G41" s="42">
        <v>660</v>
      </c>
    </row>
    <row r="42" spans="8:12" ht="12.75">
      <c r="H42" s="1"/>
      <c r="I42" s="1"/>
      <c r="J42" s="1"/>
      <c r="K42" s="1"/>
      <c r="L42" s="1"/>
    </row>
    <row r="43" spans="8:12" ht="12.75">
      <c r="H43" s="1"/>
      <c r="I43" s="1"/>
      <c r="J43" s="1"/>
      <c r="K43" s="1"/>
      <c r="L43" s="1"/>
    </row>
  </sheetData>
  <sheetProtection/>
  <mergeCells count="1">
    <mergeCell ref="B1:E1"/>
  </mergeCells>
  <printOptions horizontalCentered="1"/>
  <pageMargins left="0.35433070866141736" right="0" top="0.984251968503937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90" zoomScaleNormal="90" zoomScalePageLayoutView="0" workbookViewId="0" topLeftCell="A1">
      <selection activeCell="J34" sqref="J34"/>
    </sheetView>
  </sheetViews>
  <sheetFormatPr defaultColWidth="9.140625" defaultRowHeight="15"/>
  <cols>
    <col min="1" max="1" width="7.00390625" style="21" customWidth="1"/>
    <col min="2" max="2" width="21.421875" style="21" customWidth="1"/>
    <col min="3" max="3" width="11.7109375" style="21" customWidth="1"/>
    <col min="4" max="4" width="6.140625" style="21" customWidth="1"/>
    <col min="5" max="5" width="8.7109375" style="21" customWidth="1"/>
    <col min="6" max="6" width="7.140625" style="21" customWidth="1"/>
    <col min="7" max="7" width="9.140625" style="21" customWidth="1"/>
    <col min="8" max="8" width="12.8515625" style="21" customWidth="1"/>
    <col min="9" max="16384" width="9.140625" style="21" customWidth="1"/>
  </cols>
  <sheetData>
    <row r="1" spans="2:3" ht="12.75">
      <c r="B1" s="245" t="s">
        <v>65</v>
      </c>
      <c r="C1" s="245"/>
    </row>
    <row r="2" spans="2:8" ht="13.5" thickBot="1">
      <c r="B2" s="68"/>
      <c r="C2" s="68"/>
      <c r="H2" s="57" t="s">
        <v>66</v>
      </c>
    </row>
    <row r="3" spans="1:8" s="25" customFormat="1" ht="26.25" customHeight="1">
      <c r="A3" s="231" t="s">
        <v>153</v>
      </c>
      <c r="B3" s="233" t="s">
        <v>41</v>
      </c>
      <c r="C3" s="235" t="s">
        <v>68</v>
      </c>
      <c r="D3" s="246"/>
      <c r="E3" s="246"/>
      <c r="F3" s="246"/>
      <c r="G3" s="235" t="s">
        <v>69</v>
      </c>
      <c r="H3" s="237"/>
    </row>
    <row r="4" spans="1:8" s="29" customFormat="1" ht="29.25" customHeight="1">
      <c r="A4" s="232"/>
      <c r="B4" s="234"/>
      <c r="C4" s="45" t="s">
        <v>45</v>
      </c>
      <c r="D4" s="45" t="s">
        <v>46</v>
      </c>
      <c r="E4" s="45" t="s">
        <v>71</v>
      </c>
      <c r="F4" s="45" t="s">
        <v>72</v>
      </c>
      <c r="G4" s="45" t="s">
        <v>73</v>
      </c>
      <c r="H4" s="69" t="s">
        <v>74</v>
      </c>
    </row>
    <row r="5" spans="1:8" s="29" customFormat="1" ht="12.75">
      <c r="A5" s="70">
        <v>1</v>
      </c>
      <c r="B5" s="26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69">
        <v>8</v>
      </c>
    </row>
    <row r="6" spans="1:8" ht="12.75">
      <c r="A6" s="31">
        <v>1</v>
      </c>
      <c r="B6" s="32" t="s">
        <v>6</v>
      </c>
      <c r="C6" s="71">
        <v>5.9</v>
      </c>
      <c r="D6" s="72">
        <v>-0.09999999999999964</v>
      </c>
      <c r="E6" s="72">
        <v>2.8</v>
      </c>
      <c r="F6" s="120">
        <v>-0.10000000000000009</v>
      </c>
      <c r="G6" s="72">
        <v>1.5</v>
      </c>
      <c r="H6" s="73">
        <v>1.1</v>
      </c>
    </row>
    <row r="7" spans="1:8" ht="12.75">
      <c r="A7" s="31">
        <v>2</v>
      </c>
      <c r="B7" s="32" t="s">
        <v>7</v>
      </c>
      <c r="C7" s="71">
        <v>6.5</v>
      </c>
      <c r="D7" s="72">
        <v>0</v>
      </c>
      <c r="E7" s="72">
        <v>6.5</v>
      </c>
      <c r="F7" s="120">
        <v>0</v>
      </c>
      <c r="G7" s="72">
        <v>1.9</v>
      </c>
      <c r="H7" s="73">
        <v>1.1</v>
      </c>
    </row>
    <row r="8" spans="1:8" ht="12.75">
      <c r="A8" s="31">
        <v>3</v>
      </c>
      <c r="B8" s="32" t="s">
        <v>8</v>
      </c>
      <c r="C8" s="71">
        <v>5.6</v>
      </c>
      <c r="D8" s="72">
        <v>0</v>
      </c>
      <c r="E8" s="72">
        <v>1.4</v>
      </c>
      <c r="F8" s="120">
        <v>0</v>
      </c>
      <c r="G8" s="72">
        <v>1.2</v>
      </c>
      <c r="H8" s="73">
        <v>1.2</v>
      </c>
    </row>
    <row r="9" spans="1:8" ht="12.75">
      <c r="A9" s="31">
        <v>4</v>
      </c>
      <c r="B9" s="32" t="s">
        <v>9</v>
      </c>
      <c r="C9" s="71">
        <v>20.6</v>
      </c>
      <c r="D9" s="72">
        <v>0.40000000000000213</v>
      </c>
      <c r="E9" s="72">
        <v>14.9</v>
      </c>
      <c r="F9" s="120">
        <v>1.5999999999999996</v>
      </c>
      <c r="G9" s="72">
        <v>5</v>
      </c>
      <c r="H9" s="73">
        <v>4.3</v>
      </c>
    </row>
    <row r="10" spans="1:8" ht="12.75">
      <c r="A10" s="31">
        <v>5</v>
      </c>
      <c r="B10" s="32" t="s">
        <v>10</v>
      </c>
      <c r="C10" s="71">
        <v>12.9</v>
      </c>
      <c r="D10" s="72">
        <v>-0.09999999999999964</v>
      </c>
      <c r="E10" s="72">
        <v>5.9</v>
      </c>
      <c r="F10" s="120">
        <v>-0.09999999999999964</v>
      </c>
      <c r="G10" s="72">
        <v>3.8</v>
      </c>
      <c r="H10" s="73">
        <v>1.8</v>
      </c>
    </row>
    <row r="11" spans="1:8" ht="12.75">
      <c r="A11" s="31">
        <v>6</v>
      </c>
      <c r="B11" s="32" t="s">
        <v>11</v>
      </c>
      <c r="C11" s="71">
        <v>14.3</v>
      </c>
      <c r="D11" s="72">
        <v>-0.09999999999999964</v>
      </c>
      <c r="E11" s="72">
        <v>7</v>
      </c>
      <c r="F11" s="120">
        <v>0</v>
      </c>
      <c r="G11" s="72">
        <v>3.7</v>
      </c>
      <c r="H11" s="73">
        <v>2</v>
      </c>
    </row>
    <row r="12" spans="1:8" ht="12.75">
      <c r="A12" s="31">
        <v>7</v>
      </c>
      <c r="B12" s="32" t="s">
        <v>12</v>
      </c>
      <c r="C12" s="71">
        <v>7.9</v>
      </c>
      <c r="D12" s="72">
        <v>-0.09999999999999964</v>
      </c>
      <c r="E12" s="72">
        <v>3.7</v>
      </c>
      <c r="F12" s="120">
        <v>0</v>
      </c>
      <c r="G12" s="72">
        <v>2.2</v>
      </c>
      <c r="H12" s="73">
        <v>2.2</v>
      </c>
    </row>
    <row r="13" spans="1:8" ht="12.75">
      <c r="A13" s="31">
        <v>8</v>
      </c>
      <c r="B13" s="32" t="s">
        <v>13</v>
      </c>
      <c r="C13" s="71">
        <v>21.5</v>
      </c>
      <c r="D13" s="72">
        <v>0</v>
      </c>
      <c r="E13" s="72">
        <v>14.4</v>
      </c>
      <c r="F13" s="120">
        <v>3.8000000000000007</v>
      </c>
      <c r="G13" s="72">
        <v>5.7</v>
      </c>
      <c r="H13" s="73">
        <v>5.5</v>
      </c>
    </row>
    <row r="14" spans="1:8" ht="12.75">
      <c r="A14" s="31">
        <v>9</v>
      </c>
      <c r="B14" s="32" t="s">
        <v>135</v>
      </c>
      <c r="C14" s="71">
        <v>8.8</v>
      </c>
      <c r="D14" s="72">
        <v>0.20000000000000107</v>
      </c>
      <c r="E14" s="72">
        <v>4.9</v>
      </c>
      <c r="F14" s="120">
        <v>0</v>
      </c>
      <c r="G14" s="72">
        <v>2.3</v>
      </c>
      <c r="H14" s="73">
        <v>1.4</v>
      </c>
    </row>
    <row r="15" spans="1:8" ht="12.75">
      <c r="A15" s="31">
        <v>10</v>
      </c>
      <c r="B15" s="32" t="s">
        <v>15</v>
      </c>
      <c r="C15" s="71">
        <v>3.2</v>
      </c>
      <c r="D15" s="72">
        <v>-0.2999999999999998</v>
      </c>
      <c r="E15" s="72">
        <v>2</v>
      </c>
      <c r="F15" s="120">
        <v>-0.20000000000000018</v>
      </c>
      <c r="G15" s="72">
        <v>1</v>
      </c>
      <c r="H15" s="73">
        <v>0.3</v>
      </c>
    </row>
    <row r="16" spans="1:8" ht="12.75">
      <c r="A16" s="31">
        <v>11</v>
      </c>
      <c r="B16" s="32" t="s">
        <v>16</v>
      </c>
      <c r="C16" s="71">
        <v>16.07</v>
      </c>
      <c r="D16" s="72">
        <v>-0.030000000000001137</v>
      </c>
      <c r="E16" s="72">
        <v>5.3</v>
      </c>
      <c r="F16" s="120">
        <v>-0.10000000000000053</v>
      </c>
      <c r="G16" s="72">
        <v>5.58</v>
      </c>
      <c r="H16" s="73">
        <v>3.06</v>
      </c>
    </row>
    <row r="17" spans="1:8" ht="12.75">
      <c r="A17" s="31">
        <v>12</v>
      </c>
      <c r="B17" s="32" t="s">
        <v>17</v>
      </c>
      <c r="C17" s="71">
        <v>5.3</v>
      </c>
      <c r="D17" s="72">
        <v>0</v>
      </c>
      <c r="E17" s="72">
        <v>5.26</v>
      </c>
      <c r="F17" s="120">
        <v>-0.040000000000000036</v>
      </c>
      <c r="G17" s="72">
        <v>1.08</v>
      </c>
      <c r="H17" s="73">
        <v>1</v>
      </c>
    </row>
    <row r="18" spans="1:8" ht="12.75">
      <c r="A18" s="31">
        <v>13</v>
      </c>
      <c r="B18" s="32" t="s">
        <v>18</v>
      </c>
      <c r="C18" s="71">
        <v>18.7</v>
      </c>
      <c r="D18" s="72">
        <v>0</v>
      </c>
      <c r="E18" s="72">
        <v>11.4</v>
      </c>
      <c r="F18" s="120">
        <v>0</v>
      </c>
      <c r="G18" s="72">
        <v>5.6</v>
      </c>
      <c r="H18" s="73">
        <v>3.4</v>
      </c>
    </row>
    <row r="19" spans="1:8" ht="12.75">
      <c r="A19" s="31">
        <v>14</v>
      </c>
      <c r="B19" s="32" t="s">
        <v>19</v>
      </c>
      <c r="C19" s="71">
        <v>14.1</v>
      </c>
      <c r="D19" s="72">
        <v>-0.09999999999999964</v>
      </c>
      <c r="E19" s="72">
        <v>3.3</v>
      </c>
      <c r="F19" s="120">
        <v>0.09999999999999964</v>
      </c>
      <c r="G19" s="72">
        <v>2.9</v>
      </c>
      <c r="H19" s="73">
        <v>3.9</v>
      </c>
    </row>
    <row r="20" spans="1:8" ht="12.75">
      <c r="A20" s="31">
        <v>15</v>
      </c>
      <c r="B20" s="32" t="s">
        <v>20</v>
      </c>
      <c r="C20" s="71">
        <v>23.1</v>
      </c>
      <c r="D20" s="72">
        <v>0.10000000000000142</v>
      </c>
      <c r="E20" s="72">
        <v>23</v>
      </c>
      <c r="F20" s="120">
        <v>0.10000000000000142</v>
      </c>
      <c r="G20" s="72">
        <v>6.9</v>
      </c>
      <c r="H20" s="73">
        <v>3.9</v>
      </c>
    </row>
    <row r="21" spans="1:8" ht="12.75">
      <c r="A21" s="31">
        <v>16</v>
      </c>
      <c r="B21" s="32" t="s">
        <v>21</v>
      </c>
      <c r="C21" s="71">
        <v>7.9</v>
      </c>
      <c r="D21" s="72">
        <v>-0.29999999999999893</v>
      </c>
      <c r="E21" s="72">
        <v>3.4</v>
      </c>
      <c r="F21" s="120">
        <v>0</v>
      </c>
      <c r="G21" s="72">
        <v>2.02</v>
      </c>
      <c r="H21" s="73">
        <v>1.8</v>
      </c>
    </row>
    <row r="22" spans="1:8" ht="12.75">
      <c r="A22" s="31">
        <v>17</v>
      </c>
      <c r="B22" s="32" t="s">
        <v>22</v>
      </c>
      <c r="C22" s="71">
        <v>13.3</v>
      </c>
      <c r="D22" s="72">
        <v>0</v>
      </c>
      <c r="E22" s="72">
        <v>8.9</v>
      </c>
      <c r="F22" s="120">
        <v>-0.09999999999999964</v>
      </c>
      <c r="G22" s="72">
        <v>2.4</v>
      </c>
      <c r="H22" s="73">
        <v>2.4</v>
      </c>
    </row>
    <row r="23" spans="1:8" ht="12.75">
      <c r="A23" s="31">
        <v>18</v>
      </c>
      <c r="B23" s="32" t="s">
        <v>23</v>
      </c>
      <c r="C23" s="71">
        <v>13.6</v>
      </c>
      <c r="D23" s="72">
        <v>-0.3000000000000007</v>
      </c>
      <c r="E23" s="72">
        <v>12.1</v>
      </c>
      <c r="F23" s="120">
        <v>-0.3000000000000007</v>
      </c>
      <c r="G23" s="72">
        <v>2.9</v>
      </c>
      <c r="H23" s="73">
        <v>2.1</v>
      </c>
    </row>
    <row r="24" spans="1:8" ht="12.75">
      <c r="A24" s="31">
        <v>19</v>
      </c>
      <c r="B24" s="32" t="s">
        <v>24</v>
      </c>
      <c r="C24" s="71">
        <v>21.5</v>
      </c>
      <c r="D24" s="72">
        <v>0</v>
      </c>
      <c r="E24" s="72">
        <v>13.5</v>
      </c>
      <c r="F24" s="120">
        <v>0.40000000000000036</v>
      </c>
      <c r="G24" s="72">
        <v>6.3</v>
      </c>
      <c r="H24" s="73">
        <v>2.6</v>
      </c>
    </row>
    <row r="25" spans="1:8" ht="12.75">
      <c r="A25" s="31">
        <v>20</v>
      </c>
      <c r="B25" s="32" t="s">
        <v>25</v>
      </c>
      <c r="C25" s="71">
        <v>20.1</v>
      </c>
      <c r="D25" s="72">
        <v>-0.29999999999999716</v>
      </c>
      <c r="E25" s="72">
        <v>14.2</v>
      </c>
      <c r="F25" s="120">
        <v>-0.3000000000000007</v>
      </c>
      <c r="G25" s="72">
        <v>4.5</v>
      </c>
      <c r="H25" s="73">
        <v>4.5</v>
      </c>
    </row>
    <row r="26" spans="1:8" ht="12.75">
      <c r="A26" s="31">
        <v>21</v>
      </c>
      <c r="B26" s="32" t="s">
        <v>26</v>
      </c>
      <c r="C26" s="71">
        <v>9.8</v>
      </c>
      <c r="D26" s="72">
        <v>0</v>
      </c>
      <c r="E26" s="72">
        <v>6.6</v>
      </c>
      <c r="F26" s="120">
        <v>-0.20000000000000018</v>
      </c>
      <c r="G26" s="72">
        <v>2.4</v>
      </c>
      <c r="H26" s="73">
        <v>1.5</v>
      </c>
    </row>
    <row r="27" spans="1:8" ht="12.75">
      <c r="A27" s="31">
        <v>22</v>
      </c>
      <c r="B27" s="32" t="s">
        <v>27</v>
      </c>
      <c r="C27" s="71">
        <v>6.3</v>
      </c>
      <c r="D27" s="72">
        <v>-0.20000000000000018</v>
      </c>
      <c r="E27" s="72">
        <v>2.6</v>
      </c>
      <c r="F27" s="120">
        <v>-0.10000000000000009</v>
      </c>
      <c r="G27" s="72">
        <v>1.5</v>
      </c>
      <c r="H27" s="73">
        <v>0.9</v>
      </c>
    </row>
    <row r="28" spans="1:8" ht="12.75">
      <c r="A28" s="31">
        <v>23</v>
      </c>
      <c r="B28" s="32" t="s">
        <v>28</v>
      </c>
      <c r="C28" s="71">
        <v>6.1</v>
      </c>
      <c r="D28" s="72">
        <v>0</v>
      </c>
      <c r="E28" s="72">
        <v>3.3</v>
      </c>
      <c r="F28" s="120">
        <v>0.09999999999999964</v>
      </c>
      <c r="G28" s="72">
        <v>1.6</v>
      </c>
      <c r="H28" s="73">
        <v>0.6</v>
      </c>
    </row>
    <row r="29" spans="1:8" ht="12.75">
      <c r="A29" s="31">
        <v>24</v>
      </c>
      <c r="B29" s="32" t="s">
        <v>137</v>
      </c>
      <c r="C29" s="71">
        <v>16</v>
      </c>
      <c r="D29" s="72">
        <v>-1.3999999999999986</v>
      </c>
      <c r="E29" s="72">
        <v>10.2</v>
      </c>
      <c r="F29" s="120">
        <v>-1.200000000000001</v>
      </c>
      <c r="G29" s="72">
        <v>3.6</v>
      </c>
      <c r="H29" s="73">
        <v>3.3</v>
      </c>
    </row>
    <row r="30" spans="1:8" ht="12.75">
      <c r="A30" s="31">
        <v>25</v>
      </c>
      <c r="B30" s="32" t="s">
        <v>136</v>
      </c>
      <c r="C30" s="71">
        <v>20.1</v>
      </c>
      <c r="D30" s="72">
        <v>-0.09999999999999787</v>
      </c>
      <c r="E30" s="72">
        <v>8.1</v>
      </c>
      <c r="F30" s="120">
        <v>-0.20000000000000107</v>
      </c>
      <c r="G30" s="72">
        <v>7.5</v>
      </c>
      <c r="H30" s="73">
        <v>2.1</v>
      </c>
    </row>
    <row r="31" spans="1:8" ht="12.75">
      <c r="A31" s="31">
        <v>26</v>
      </c>
      <c r="B31" s="32" t="s">
        <v>29</v>
      </c>
      <c r="C31" s="71">
        <v>13.1</v>
      </c>
      <c r="D31" s="72">
        <v>0</v>
      </c>
      <c r="E31" s="72">
        <v>0</v>
      </c>
      <c r="F31" s="120">
        <v>0</v>
      </c>
      <c r="G31" s="72">
        <v>5.5</v>
      </c>
      <c r="H31" s="73">
        <v>2.1</v>
      </c>
    </row>
    <row r="32" spans="1:8" ht="12.75">
      <c r="A32" s="31">
        <v>27</v>
      </c>
      <c r="B32" s="32" t="s">
        <v>30</v>
      </c>
      <c r="C32" s="71">
        <v>19.9</v>
      </c>
      <c r="D32" s="72">
        <v>0.09999999999999787</v>
      </c>
      <c r="E32" s="72">
        <v>0</v>
      </c>
      <c r="F32" s="120">
        <v>0</v>
      </c>
      <c r="G32" s="72">
        <v>11.1</v>
      </c>
      <c r="H32" s="73">
        <v>3.3</v>
      </c>
    </row>
    <row r="33" spans="1:8" ht="12.75">
      <c r="A33" s="31">
        <v>28</v>
      </c>
      <c r="B33" s="32" t="s">
        <v>31</v>
      </c>
      <c r="C33" s="71">
        <v>35.2</v>
      </c>
      <c r="D33" s="72">
        <v>2</v>
      </c>
      <c r="E33" s="72">
        <v>0</v>
      </c>
      <c r="F33" s="120">
        <v>0</v>
      </c>
      <c r="G33" s="72">
        <v>10.2</v>
      </c>
      <c r="H33" s="73">
        <v>7.6</v>
      </c>
    </row>
    <row r="34" spans="1:8" ht="12.75">
      <c r="A34" s="31">
        <v>29</v>
      </c>
      <c r="B34" s="32" t="s">
        <v>32</v>
      </c>
      <c r="C34" s="71">
        <v>37</v>
      </c>
      <c r="D34" s="72">
        <v>0</v>
      </c>
      <c r="E34" s="72">
        <v>0</v>
      </c>
      <c r="F34" s="120">
        <v>0</v>
      </c>
      <c r="G34" s="72">
        <v>25.4</v>
      </c>
      <c r="H34" s="73">
        <v>7.5</v>
      </c>
    </row>
    <row r="35" spans="1:8" ht="12.75">
      <c r="A35" s="31">
        <v>30</v>
      </c>
      <c r="B35" s="32" t="s">
        <v>33</v>
      </c>
      <c r="C35" s="71">
        <v>40</v>
      </c>
      <c r="D35" s="72">
        <v>0</v>
      </c>
      <c r="E35" s="72">
        <v>0</v>
      </c>
      <c r="F35" s="120">
        <v>0</v>
      </c>
      <c r="G35" s="72">
        <v>1.4</v>
      </c>
      <c r="H35" s="73">
        <v>17.4</v>
      </c>
    </row>
    <row r="36" spans="1:8" ht="12.75">
      <c r="A36" s="31">
        <v>31</v>
      </c>
      <c r="B36" s="32" t="s">
        <v>34</v>
      </c>
      <c r="C36" s="71">
        <v>11</v>
      </c>
      <c r="D36" s="72">
        <v>-0.40000000000000036</v>
      </c>
      <c r="E36" s="72">
        <v>0</v>
      </c>
      <c r="F36" s="120">
        <v>0</v>
      </c>
      <c r="G36" s="72">
        <v>7.9</v>
      </c>
      <c r="H36" s="73">
        <v>0.9</v>
      </c>
    </row>
    <row r="37" spans="1:8" ht="12.75">
      <c r="A37" s="31">
        <v>32</v>
      </c>
      <c r="B37" s="32" t="s">
        <v>35</v>
      </c>
      <c r="C37" s="71">
        <v>2.5</v>
      </c>
      <c r="D37" s="72">
        <v>0</v>
      </c>
      <c r="E37" s="72">
        <v>0</v>
      </c>
      <c r="F37" s="120">
        <v>0</v>
      </c>
      <c r="G37" s="72">
        <v>0.2</v>
      </c>
      <c r="H37" s="73">
        <v>0.1</v>
      </c>
    </row>
    <row r="38" spans="1:8" s="1" customFormat="1" ht="14.25" customHeight="1" thickBot="1">
      <c r="A38" s="10">
        <v>33</v>
      </c>
      <c r="B38" s="11" t="s">
        <v>36</v>
      </c>
      <c r="C38" s="74">
        <v>0</v>
      </c>
      <c r="D38" s="12">
        <v>0</v>
      </c>
      <c r="E38" s="12">
        <v>0</v>
      </c>
      <c r="F38" s="120">
        <v>0</v>
      </c>
      <c r="G38" s="12">
        <v>0</v>
      </c>
      <c r="H38" s="75">
        <v>0</v>
      </c>
    </row>
    <row r="39" spans="1:8" s="1" customFormat="1" ht="15.75" hidden="1" thickBot="1">
      <c r="A39" s="153"/>
      <c r="B39" s="127" t="s">
        <v>37</v>
      </c>
      <c r="C39" s="149"/>
      <c r="D39" s="150"/>
      <c r="E39" s="130"/>
      <c r="F39" s="154" t="e">
        <v>#VALUE!</v>
      </c>
      <c r="G39" s="130"/>
      <c r="H39" s="130"/>
    </row>
    <row r="40" spans="1:8" s="1" customFormat="1" ht="13.5" thickBot="1">
      <c r="A40" s="17"/>
      <c r="B40" s="18" t="s">
        <v>37</v>
      </c>
      <c r="C40" s="76">
        <v>477.87000000000006</v>
      </c>
      <c r="D40" s="76">
        <v>-1.0299999999999905</v>
      </c>
      <c r="E40" s="76">
        <v>194.66</v>
      </c>
      <c r="F40" s="155">
        <v>3.159999999999968</v>
      </c>
      <c r="G40" s="76">
        <v>146.77999999999997</v>
      </c>
      <c r="H40" s="169">
        <v>96.9</v>
      </c>
    </row>
  </sheetData>
  <sheetProtection/>
  <mergeCells count="5">
    <mergeCell ref="B1:C1"/>
    <mergeCell ref="B3:B4"/>
    <mergeCell ref="C3:F3"/>
    <mergeCell ref="G3:H3"/>
    <mergeCell ref="A3:A4"/>
  </mergeCells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B1">
      <selection activeCell="G16" sqref="G16"/>
    </sheetView>
  </sheetViews>
  <sheetFormatPr defaultColWidth="9.140625" defaultRowHeight="15"/>
  <cols>
    <col min="1" max="1" width="7.00390625" style="21" customWidth="1"/>
    <col min="2" max="2" width="21.421875" style="21" customWidth="1"/>
    <col min="3" max="6" width="9.140625" style="21" customWidth="1"/>
    <col min="7" max="7" width="7.57421875" style="21" customWidth="1"/>
    <col min="8" max="9" width="7.57421875" style="77" customWidth="1"/>
    <col min="10" max="11" width="7.57421875" style="21" customWidth="1"/>
    <col min="12" max="16384" width="9.140625" style="21" customWidth="1"/>
  </cols>
  <sheetData>
    <row r="1" ht="12.75">
      <c r="B1" s="21" t="s">
        <v>75</v>
      </c>
    </row>
    <row r="2" ht="13.5" thickBot="1">
      <c r="F2" s="21" t="s">
        <v>76</v>
      </c>
    </row>
    <row r="3" spans="1:6" s="25" customFormat="1" ht="31.5" customHeight="1">
      <c r="A3" s="43" t="s">
        <v>67</v>
      </c>
      <c r="B3" s="235" t="s">
        <v>41</v>
      </c>
      <c r="C3" s="235" t="s">
        <v>75</v>
      </c>
      <c r="D3" s="235"/>
      <c r="E3" s="235"/>
      <c r="F3" s="237"/>
    </row>
    <row r="4" spans="1:9" s="29" customFormat="1" ht="12.75">
      <c r="A4" s="44" t="s">
        <v>70</v>
      </c>
      <c r="B4" s="247"/>
      <c r="C4" s="45" t="s">
        <v>45</v>
      </c>
      <c r="D4" s="78" t="s">
        <v>46</v>
      </c>
      <c r="E4" s="45" t="s">
        <v>77</v>
      </c>
      <c r="F4" s="69" t="s">
        <v>46</v>
      </c>
      <c r="H4" s="77"/>
      <c r="I4" s="77"/>
    </row>
    <row r="5" spans="1:9" s="29" customFormat="1" ht="12.75">
      <c r="A5" s="44">
        <v>1</v>
      </c>
      <c r="B5" s="78">
        <v>2</v>
      </c>
      <c r="C5" s="45">
        <v>3</v>
      </c>
      <c r="D5" s="78">
        <v>4</v>
      </c>
      <c r="E5" s="45">
        <v>5</v>
      </c>
      <c r="F5" s="69">
        <v>6</v>
      </c>
      <c r="H5" s="77"/>
      <c r="I5" s="77"/>
    </row>
    <row r="6" spans="1:6" ht="14.25" customHeight="1" thickBot="1">
      <c r="A6" s="79">
        <v>1</v>
      </c>
      <c r="B6" s="32" t="s">
        <v>6</v>
      </c>
      <c r="C6" s="72">
        <v>75.64102564102565</v>
      </c>
      <c r="D6" s="71">
        <v>0.6410256410256494</v>
      </c>
      <c r="E6" s="72">
        <v>71.8</v>
      </c>
      <c r="F6" s="71">
        <v>-0.7000000000000028</v>
      </c>
    </row>
    <row r="7" spans="1:6" ht="14.25" customHeight="1" thickBot="1">
      <c r="A7" s="79">
        <v>2</v>
      </c>
      <c r="B7" s="32" t="s">
        <v>7</v>
      </c>
      <c r="C7" s="72">
        <v>75.5813953488372</v>
      </c>
      <c r="D7" s="71">
        <v>1.7213953488372056</v>
      </c>
      <c r="E7" s="72">
        <v>75.6</v>
      </c>
      <c r="F7" s="71">
        <v>1.7399999999999949</v>
      </c>
    </row>
    <row r="8" spans="1:6" ht="14.25" customHeight="1" thickBot="1">
      <c r="A8" s="79">
        <v>3</v>
      </c>
      <c r="B8" s="32" t="s">
        <v>8</v>
      </c>
      <c r="C8" s="72">
        <v>72.72727272727272</v>
      </c>
      <c r="D8" s="71">
        <v>1.837272727272719</v>
      </c>
      <c r="E8" s="72">
        <v>55.99999999999999</v>
      </c>
      <c r="F8" s="71">
        <v>2.1499999999999915</v>
      </c>
    </row>
    <row r="9" spans="1:6" ht="14.25" customHeight="1" thickBot="1">
      <c r="A9" s="79">
        <v>4</v>
      </c>
      <c r="B9" s="32" t="s">
        <v>9</v>
      </c>
      <c r="C9" s="72">
        <v>75.45787545787546</v>
      </c>
      <c r="D9" s="71">
        <v>3.057875457875454</v>
      </c>
      <c r="E9" s="72">
        <v>72.3</v>
      </c>
      <c r="F9" s="71">
        <v>4.090000000000003</v>
      </c>
    </row>
    <row r="10" spans="1:6" ht="14.25" customHeight="1" thickBot="1">
      <c r="A10" s="79">
        <v>5</v>
      </c>
      <c r="B10" s="32" t="s">
        <v>10</v>
      </c>
      <c r="C10" s="72">
        <v>52.226720647773284</v>
      </c>
      <c r="D10" s="71">
        <v>0.22672064777328416</v>
      </c>
      <c r="E10" s="72">
        <v>45</v>
      </c>
      <c r="F10" s="71">
        <v>-0.10999999999999943</v>
      </c>
    </row>
    <row r="11" spans="1:6" ht="14.25" customHeight="1" thickBot="1">
      <c r="A11" s="79">
        <v>6</v>
      </c>
      <c r="B11" s="32" t="s">
        <v>11</v>
      </c>
      <c r="C11" s="72">
        <v>62.44541484716159</v>
      </c>
      <c r="D11" s="71">
        <v>-0.1645851528384128</v>
      </c>
      <c r="E11" s="72">
        <v>60.9</v>
      </c>
      <c r="F11" s="71">
        <v>0.030000000000001137</v>
      </c>
    </row>
    <row r="12" spans="1:6" ht="14.25" customHeight="1" thickBot="1">
      <c r="A12" s="79">
        <v>7</v>
      </c>
      <c r="B12" s="32" t="s">
        <v>12</v>
      </c>
      <c r="C12" s="72">
        <v>61.71875</v>
      </c>
      <c r="D12" s="71">
        <v>0.17875000000000085</v>
      </c>
      <c r="E12" s="72">
        <v>59.7</v>
      </c>
      <c r="F12" s="71">
        <v>0.970000000000006</v>
      </c>
    </row>
    <row r="13" spans="1:6" ht="14.25" customHeight="1" thickBot="1">
      <c r="A13" s="79">
        <v>8</v>
      </c>
      <c r="B13" s="32" t="s">
        <v>13</v>
      </c>
      <c r="C13" s="72">
        <v>63.988095238095234</v>
      </c>
      <c r="D13" s="71">
        <v>0.9380952380952365</v>
      </c>
      <c r="E13" s="268">
        <v>61.6</v>
      </c>
      <c r="F13" s="269">
        <v>0.7</v>
      </c>
    </row>
    <row r="14" spans="1:6" ht="14.25" customHeight="1" thickBot="1">
      <c r="A14" s="79">
        <v>9</v>
      </c>
      <c r="B14" s="32" t="s">
        <v>135</v>
      </c>
      <c r="C14" s="72">
        <v>77.19298245614036</v>
      </c>
      <c r="D14" s="71">
        <v>2.4129824561403552</v>
      </c>
      <c r="E14" s="72">
        <v>64.5</v>
      </c>
      <c r="F14" s="71">
        <v>0.030000000000001137</v>
      </c>
    </row>
    <row r="15" spans="1:6" ht="14.25" customHeight="1" thickBot="1">
      <c r="A15" s="79">
        <v>10</v>
      </c>
      <c r="B15" s="32" t="s">
        <v>15</v>
      </c>
      <c r="C15" s="72">
        <v>60.377358490566046</v>
      </c>
      <c r="D15" s="123">
        <v>-4.432641509433957</v>
      </c>
      <c r="E15" s="120">
        <v>62.5</v>
      </c>
      <c r="F15" s="71">
        <v>-4.170000000000002</v>
      </c>
    </row>
    <row r="16" spans="1:6" ht="14.25" customHeight="1" thickBot="1">
      <c r="A16" s="79">
        <v>11</v>
      </c>
      <c r="B16" s="32" t="s">
        <v>16</v>
      </c>
      <c r="C16" s="72">
        <v>52.86184210526316</v>
      </c>
      <c r="D16" s="123">
        <v>0.2518421052631581</v>
      </c>
      <c r="E16" s="120">
        <v>63.1</v>
      </c>
      <c r="F16" s="71">
        <v>-1.1900000000000048</v>
      </c>
    </row>
    <row r="17" spans="1:6" ht="14.25" customHeight="1" thickBot="1">
      <c r="A17" s="79">
        <v>12</v>
      </c>
      <c r="B17" s="32" t="s">
        <v>17</v>
      </c>
      <c r="C17" s="120">
        <v>73.6111111111111</v>
      </c>
      <c r="D17" s="123">
        <v>1.0111111111111057</v>
      </c>
      <c r="E17" s="120">
        <v>73.1</v>
      </c>
      <c r="F17" s="71">
        <v>0.5</v>
      </c>
    </row>
    <row r="18" spans="1:6" ht="14.25" customHeight="1" thickBot="1">
      <c r="A18" s="79">
        <v>13</v>
      </c>
      <c r="B18" s="32" t="s">
        <v>18</v>
      </c>
      <c r="C18" s="72">
        <v>50.95367847411444</v>
      </c>
      <c r="D18" s="123">
        <v>0.0036784741144373356</v>
      </c>
      <c r="E18" s="120">
        <v>64.4</v>
      </c>
      <c r="F18" s="71">
        <v>0.710000000000008</v>
      </c>
    </row>
    <row r="19" spans="1:6" ht="14.25" customHeight="1" thickBot="1">
      <c r="A19" s="79">
        <v>14</v>
      </c>
      <c r="B19" s="32" t="s">
        <v>19</v>
      </c>
      <c r="C19" s="72">
        <v>48.122866894197955</v>
      </c>
      <c r="D19" s="123">
        <v>-0.17713310580204222</v>
      </c>
      <c r="E19" s="120">
        <v>42.9</v>
      </c>
      <c r="F19" s="71">
        <v>1.3399999999999963</v>
      </c>
    </row>
    <row r="20" spans="1:6" ht="14.25" customHeight="1" thickBot="1">
      <c r="A20" s="79">
        <v>15</v>
      </c>
      <c r="B20" s="32" t="s">
        <v>20</v>
      </c>
      <c r="C20" s="72">
        <v>40.173913043478265</v>
      </c>
      <c r="D20" s="123">
        <v>0.31391304347826576</v>
      </c>
      <c r="E20" s="120">
        <v>40</v>
      </c>
      <c r="F20" s="71">
        <v>0.3100000000000023</v>
      </c>
    </row>
    <row r="21" spans="1:6" ht="14.25" customHeight="1" thickBot="1">
      <c r="A21" s="79">
        <v>16</v>
      </c>
      <c r="B21" s="32" t="s">
        <v>21</v>
      </c>
      <c r="C21" s="72">
        <v>75.96153846153845</v>
      </c>
      <c r="D21" s="123">
        <v>-1.3984615384615466</v>
      </c>
      <c r="E21" s="120">
        <v>47.9</v>
      </c>
      <c r="F21" s="71">
        <v>0.6799999999999997</v>
      </c>
    </row>
    <row r="22" spans="1:6" ht="14.25" customHeight="1" thickBot="1">
      <c r="A22" s="79">
        <v>17</v>
      </c>
      <c r="B22" s="32" t="s">
        <v>22</v>
      </c>
      <c r="C22" s="72">
        <v>82.09876543209877</v>
      </c>
      <c r="D22" s="123">
        <v>2.4587654320987724</v>
      </c>
      <c r="E22" s="120">
        <v>81.7</v>
      </c>
      <c r="F22" s="71">
        <v>2.049999999999997</v>
      </c>
    </row>
    <row r="23" spans="1:6" ht="14.25" customHeight="1" thickBot="1">
      <c r="A23" s="79">
        <v>18</v>
      </c>
      <c r="B23" s="32" t="s">
        <v>23</v>
      </c>
      <c r="C23" s="72">
        <v>78.61271676300578</v>
      </c>
      <c r="D23" s="123">
        <v>0.08271676300577724</v>
      </c>
      <c r="E23" s="120">
        <v>69.9</v>
      </c>
      <c r="F23" s="71">
        <v>-0.1599999999999966</v>
      </c>
    </row>
    <row r="24" spans="1:6" ht="14.25" customHeight="1" thickBot="1">
      <c r="A24" s="79">
        <v>19</v>
      </c>
      <c r="B24" s="32" t="s">
        <v>24</v>
      </c>
      <c r="C24" s="72">
        <v>39.37728937728938</v>
      </c>
      <c r="D24" s="123">
        <v>0.7072893772893778</v>
      </c>
      <c r="E24" s="120">
        <v>59</v>
      </c>
      <c r="F24" s="71">
        <v>4.869999999999997</v>
      </c>
    </row>
    <row r="25" spans="1:6" ht="14.25" customHeight="1" thickBot="1">
      <c r="A25" s="79">
        <v>20</v>
      </c>
      <c r="B25" s="32" t="s">
        <v>25</v>
      </c>
      <c r="C25" s="72">
        <v>74.4</v>
      </c>
      <c r="D25" s="120">
        <v>0.7000000000000028</v>
      </c>
      <c r="E25" s="120">
        <v>70.3</v>
      </c>
      <c r="F25" s="71">
        <v>0.25</v>
      </c>
    </row>
    <row r="26" spans="1:6" ht="14.25" customHeight="1" thickBot="1">
      <c r="A26" s="79">
        <v>21</v>
      </c>
      <c r="B26" s="32" t="s">
        <v>26</v>
      </c>
      <c r="C26" s="72">
        <v>56.32183908045978</v>
      </c>
      <c r="D26" s="120">
        <v>0.021839080459784554</v>
      </c>
      <c r="E26" s="120">
        <v>54.1</v>
      </c>
      <c r="F26" s="71">
        <v>-1.1799999999999997</v>
      </c>
    </row>
    <row r="27" spans="1:6" ht="14.25" customHeight="1" thickBot="1">
      <c r="A27" s="79">
        <v>22</v>
      </c>
      <c r="B27" s="32" t="s">
        <v>27</v>
      </c>
      <c r="C27" s="72">
        <v>69.2</v>
      </c>
      <c r="D27" s="120">
        <v>-1.5</v>
      </c>
      <c r="E27" s="120">
        <v>59.1</v>
      </c>
      <c r="F27" s="71">
        <v>-0.8999999999999986</v>
      </c>
    </row>
    <row r="28" spans="1:6" ht="14.25" customHeight="1" thickBot="1">
      <c r="A28" s="79">
        <v>23</v>
      </c>
      <c r="B28" s="32" t="s">
        <v>28</v>
      </c>
      <c r="C28" s="72">
        <v>79.2</v>
      </c>
      <c r="D28" s="120">
        <v>2.9000000000000057</v>
      </c>
      <c r="E28" s="120">
        <v>65.99999999999999</v>
      </c>
      <c r="F28" s="71">
        <v>3.249999999999986</v>
      </c>
    </row>
    <row r="29" spans="1:6" ht="14.25" customHeight="1" thickBot="1">
      <c r="A29" s="79">
        <v>24</v>
      </c>
      <c r="B29" s="32" t="s">
        <v>137</v>
      </c>
      <c r="C29" s="72">
        <v>72.4</v>
      </c>
      <c r="D29" s="120">
        <v>-4.299999999999997</v>
      </c>
      <c r="E29" s="120">
        <v>64.6</v>
      </c>
      <c r="F29" s="71">
        <v>-4.910000000000011</v>
      </c>
    </row>
    <row r="30" spans="1:6" ht="14.25" customHeight="1" thickBot="1">
      <c r="A30" s="79">
        <v>25</v>
      </c>
      <c r="B30" s="32" t="s">
        <v>136</v>
      </c>
      <c r="C30" s="72">
        <v>51.1</v>
      </c>
      <c r="D30" s="120">
        <v>-0.19999999999999574</v>
      </c>
      <c r="E30" s="120">
        <v>48.8</v>
      </c>
      <c r="F30" s="71">
        <v>-0.9000000000000057</v>
      </c>
    </row>
    <row r="31" spans="1:6" ht="14.25" customHeight="1" thickBot="1">
      <c r="A31" s="79">
        <v>26</v>
      </c>
      <c r="B31" s="32" t="s">
        <v>29</v>
      </c>
      <c r="C31" s="72">
        <v>48.7</v>
      </c>
      <c r="D31" s="120">
        <v>0.7000000000000028</v>
      </c>
      <c r="E31" s="120">
        <v>0</v>
      </c>
      <c r="F31" s="71">
        <v>0</v>
      </c>
    </row>
    <row r="32" spans="1:6" ht="14.25" customHeight="1" thickBot="1">
      <c r="A32" s="79">
        <v>27</v>
      </c>
      <c r="B32" s="32" t="s">
        <v>30</v>
      </c>
      <c r="C32" s="72">
        <v>63.8</v>
      </c>
      <c r="D32" s="120">
        <v>1.6999999999999957</v>
      </c>
      <c r="E32" s="120">
        <v>0</v>
      </c>
      <c r="F32" s="71">
        <v>0</v>
      </c>
    </row>
    <row r="33" spans="1:6" ht="14.25" customHeight="1" thickBot="1">
      <c r="A33" s="79">
        <v>28</v>
      </c>
      <c r="B33" s="32" t="s">
        <v>31</v>
      </c>
      <c r="C33" s="72">
        <v>6.6</v>
      </c>
      <c r="D33" s="120">
        <v>0.2999999999999998</v>
      </c>
      <c r="E33" s="120">
        <v>0</v>
      </c>
      <c r="F33" s="71">
        <v>0</v>
      </c>
    </row>
    <row r="34" spans="1:6" ht="14.25" customHeight="1" thickBot="1">
      <c r="A34" s="79">
        <v>29</v>
      </c>
      <c r="B34" s="32" t="s">
        <v>32</v>
      </c>
      <c r="C34" s="72">
        <v>6.9</v>
      </c>
      <c r="D34" s="120">
        <v>-0.08699999999999974</v>
      </c>
      <c r="E34" s="120">
        <v>0</v>
      </c>
      <c r="F34" s="71">
        <v>0</v>
      </c>
    </row>
    <row r="35" spans="1:6" ht="14.25" customHeight="1" thickBot="1">
      <c r="A35" s="79">
        <v>30</v>
      </c>
      <c r="B35" s="32" t="s">
        <v>33</v>
      </c>
      <c r="C35" s="72">
        <v>7.5075075075075075</v>
      </c>
      <c r="D35" s="71">
        <v>-0.03249249249249253</v>
      </c>
      <c r="E35" s="72">
        <v>0</v>
      </c>
      <c r="F35" s="71">
        <v>0</v>
      </c>
    </row>
    <row r="36" spans="1:6" ht="14.25" customHeight="1" thickBot="1">
      <c r="A36" s="79">
        <v>31</v>
      </c>
      <c r="B36" s="32" t="s">
        <v>34</v>
      </c>
      <c r="C36" s="72">
        <v>2.0645645645645647</v>
      </c>
      <c r="D36" s="71">
        <v>-0.08543543543543519</v>
      </c>
      <c r="E36" s="72">
        <v>0</v>
      </c>
      <c r="F36" s="71">
        <v>0</v>
      </c>
    </row>
    <row r="37" spans="1:6" ht="14.25" customHeight="1" thickBot="1">
      <c r="A37" s="79">
        <v>32</v>
      </c>
      <c r="B37" s="32" t="s">
        <v>35</v>
      </c>
      <c r="C37" s="72">
        <v>0.4692192192192192</v>
      </c>
      <c r="D37" s="71">
        <v>-0.0007807807807807543</v>
      </c>
      <c r="E37" s="72">
        <v>0</v>
      </c>
      <c r="F37" s="124">
        <v>0</v>
      </c>
    </row>
    <row r="38" spans="1:6" s="1" customFormat="1" ht="14.25" customHeight="1" thickBot="1">
      <c r="A38" s="10">
        <v>33</v>
      </c>
      <c r="B38" s="156" t="s">
        <v>36</v>
      </c>
      <c r="C38" s="71">
        <v>0</v>
      </c>
      <c r="D38" s="71">
        <v>0</v>
      </c>
      <c r="E38" s="71">
        <v>0</v>
      </c>
      <c r="F38" s="71">
        <v>0</v>
      </c>
    </row>
    <row r="39" spans="1:9" s="1" customFormat="1" ht="15.75" hidden="1" thickBot="1">
      <c r="A39" s="10"/>
      <c r="B39" s="127" t="s">
        <v>37</v>
      </c>
      <c r="C39" s="128"/>
      <c r="D39" s="129">
        <v>0</v>
      </c>
      <c r="E39" s="130"/>
      <c r="F39" s="130">
        <v>0</v>
      </c>
      <c r="H39" s="77" t="s">
        <v>78</v>
      </c>
      <c r="I39" s="77" t="s">
        <v>79</v>
      </c>
    </row>
    <row r="40" spans="1:9" s="1" customFormat="1" ht="13.5" thickBot="1">
      <c r="A40" s="126"/>
      <c r="B40" s="131" t="s">
        <v>37</v>
      </c>
      <c r="C40" s="132">
        <v>42.08825083670953</v>
      </c>
      <c r="D40" s="133">
        <v>0.10825083670953006</v>
      </c>
      <c r="E40" s="132">
        <v>59.638480392156865</v>
      </c>
      <c r="F40" s="134">
        <v>1.5384803921568633</v>
      </c>
      <c r="H40" s="82"/>
      <c r="I40" s="82"/>
    </row>
    <row r="41" spans="1:6" ht="13.5" hidden="1" thickBot="1">
      <c r="A41" s="79" t="s">
        <v>80</v>
      </c>
      <c r="B41" s="83"/>
      <c r="C41" s="84"/>
      <c r="D41" s="84">
        <f>SUM(D6:D39)</f>
        <v>9.786742888595931</v>
      </c>
      <c r="E41" s="84"/>
      <c r="F41" s="84">
        <f>SUM(F6:F39)</f>
        <v>9.449999999999964</v>
      </c>
    </row>
  </sheetData>
  <sheetProtection/>
  <mergeCells count="2">
    <mergeCell ref="B3:B4"/>
    <mergeCell ref="C3:F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9"/>
  <sheetViews>
    <sheetView zoomScalePageLayoutView="0" workbookViewId="0" topLeftCell="A7">
      <selection activeCell="H24" sqref="H24"/>
    </sheetView>
  </sheetViews>
  <sheetFormatPr defaultColWidth="9.140625" defaultRowHeight="15"/>
  <cols>
    <col min="1" max="1" width="7.00390625" style="21" customWidth="1"/>
    <col min="2" max="2" width="21.421875" style="21" customWidth="1"/>
    <col min="3" max="3" width="11.8515625" style="21" customWidth="1"/>
    <col min="4" max="4" width="11.7109375" style="21" customWidth="1"/>
    <col min="5" max="5" width="15.421875" style="21" customWidth="1"/>
    <col min="6" max="6" width="8.57421875" style="21" customWidth="1"/>
    <col min="7" max="19" width="4.421875" style="21" customWidth="1"/>
    <col min="20" max="20" width="40.57421875" style="21" customWidth="1"/>
    <col min="21" max="21" width="9.140625" style="21" customWidth="1"/>
    <col min="22" max="22" width="14.57421875" style="21" customWidth="1"/>
    <col min="23" max="24" width="9.140625" style="21" customWidth="1"/>
    <col min="25" max="25" width="3.8515625" style="21" customWidth="1"/>
    <col min="26" max="26" width="5.00390625" style="21" customWidth="1"/>
    <col min="27" max="29" width="2.421875" style="21" customWidth="1"/>
    <col min="30" max="30" width="4.28125" style="21" customWidth="1"/>
    <col min="31" max="31" width="9.140625" style="21" customWidth="1"/>
    <col min="32" max="32" width="12.421875" style="21" customWidth="1"/>
    <col min="33" max="35" width="3.28125" style="21" customWidth="1"/>
    <col min="36" max="16384" width="9.140625" style="21" customWidth="1"/>
  </cols>
  <sheetData>
    <row r="1" ht="13.5" thickBot="1"/>
    <row r="2" spans="1:5" s="25" customFormat="1" ht="54.75" customHeight="1">
      <c r="A2" s="231" t="s">
        <v>153</v>
      </c>
      <c r="B2" s="233" t="s">
        <v>41</v>
      </c>
      <c r="C2" s="248" t="s">
        <v>151</v>
      </c>
      <c r="D2" s="248"/>
      <c r="E2" s="45" t="s">
        <v>81</v>
      </c>
    </row>
    <row r="3" spans="1:5" s="29" customFormat="1" ht="18.75" customHeight="1">
      <c r="A3" s="232"/>
      <c r="B3" s="234"/>
      <c r="C3" s="45" t="s">
        <v>45</v>
      </c>
      <c r="D3" s="45" t="s">
        <v>77</v>
      </c>
      <c r="E3" s="45" t="s">
        <v>45</v>
      </c>
    </row>
    <row r="4" spans="1:33" ht="12.75">
      <c r="A4" s="38">
        <v>1</v>
      </c>
      <c r="B4" s="32" t="s">
        <v>6</v>
      </c>
      <c r="C4" s="162">
        <v>9.852564102564102</v>
      </c>
      <c r="D4" s="162">
        <v>13.441025641025641</v>
      </c>
      <c r="E4" s="72">
        <v>0.4588235294117647</v>
      </c>
      <c r="AF4" s="77"/>
      <c r="AG4" s="77"/>
    </row>
    <row r="5" spans="1:33" ht="12.75">
      <c r="A5" s="38">
        <v>2</v>
      </c>
      <c r="B5" s="32" t="s">
        <v>7</v>
      </c>
      <c r="C5" s="162">
        <v>13.815116279069768</v>
      </c>
      <c r="D5" s="162">
        <v>13.815116279069768</v>
      </c>
      <c r="E5" s="72">
        <v>0.47777777777777775</v>
      </c>
      <c r="AF5" s="77"/>
      <c r="AG5" s="77"/>
    </row>
    <row r="6" spans="1:33" ht="12.75">
      <c r="A6" s="38">
        <v>3</v>
      </c>
      <c r="B6" s="32" t="s">
        <v>8</v>
      </c>
      <c r="C6" s="162">
        <v>12.410389610389611</v>
      </c>
      <c r="D6" s="162">
        <v>18.812</v>
      </c>
      <c r="E6" s="72">
        <v>0.5923076923076923</v>
      </c>
      <c r="AF6" s="77"/>
      <c r="AG6" s="77"/>
    </row>
    <row r="7" spans="1:33" ht="12.75">
      <c r="A7" s="38">
        <v>4</v>
      </c>
      <c r="B7" s="32" t="s">
        <v>9</v>
      </c>
      <c r="C7" s="162">
        <v>7.985347985347985</v>
      </c>
      <c r="D7" s="162">
        <v>7.401941747572814</v>
      </c>
      <c r="E7" s="72">
        <v>0.7378378378378379</v>
      </c>
      <c r="AF7" s="77"/>
      <c r="AG7" s="77"/>
    </row>
    <row r="8" spans="1:33" ht="12.75">
      <c r="A8" s="38">
        <v>5</v>
      </c>
      <c r="B8" s="32" t="s">
        <v>10</v>
      </c>
      <c r="C8" s="162">
        <v>5.126720647773279</v>
      </c>
      <c r="D8" s="162">
        <v>4.270229007633588</v>
      </c>
      <c r="E8" s="72">
        <v>1.3</v>
      </c>
      <c r="AF8" s="77"/>
      <c r="AG8" s="77"/>
    </row>
    <row r="9" spans="1:33" ht="12.75">
      <c r="A9" s="38">
        <v>6</v>
      </c>
      <c r="B9" s="32" t="s">
        <v>11</v>
      </c>
      <c r="C9" s="162">
        <v>7.373362445414847</v>
      </c>
      <c r="D9" s="162">
        <v>9.902608695652173</v>
      </c>
      <c r="E9" s="72">
        <v>0.8481481481481481</v>
      </c>
      <c r="AF9" s="77"/>
      <c r="AG9" s="77"/>
    </row>
    <row r="10" spans="1:33" ht="12.75">
      <c r="A10" s="38">
        <v>7</v>
      </c>
      <c r="B10" s="32" t="s">
        <v>12</v>
      </c>
      <c r="C10" s="162">
        <v>9.859375</v>
      </c>
      <c r="D10" s="162">
        <v>12.491935483870968</v>
      </c>
      <c r="E10" s="72">
        <v>0.6095238095238096</v>
      </c>
      <c r="AF10" s="77"/>
      <c r="AG10" s="77"/>
    </row>
    <row r="11" spans="1:33" ht="12.75">
      <c r="A11" s="38">
        <v>8</v>
      </c>
      <c r="B11" s="32" t="s">
        <v>13</v>
      </c>
      <c r="C11" s="162">
        <v>6.001785714285714</v>
      </c>
      <c r="D11" s="162">
        <v>7.545664739884392</v>
      </c>
      <c r="E11" s="72">
        <v>1.0838709677419356</v>
      </c>
      <c r="AF11" s="77"/>
      <c r="AG11" s="77"/>
    </row>
    <row r="12" spans="1:33" ht="12.75">
      <c r="A12" s="38">
        <v>9</v>
      </c>
      <c r="B12" s="32" t="s">
        <v>135</v>
      </c>
      <c r="C12" s="162">
        <v>6.828947368421052</v>
      </c>
      <c r="D12" s="162">
        <v>6.239473684210527</v>
      </c>
      <c r="E12" s="72">
        <v>0.6705882352941177</v>
      </c>
      <c r="AF12" s="77"/>
      <c r="AG12" s="77"/>
    </row>
    <row r="13" spans="1:33" ht="12.75">
      <c r="A13" s="38">
        <v>10</v>
      </c>
      <c r="B13" s="32" t="s">
        <v>15</v>
      </c>
      <c r="C13" s="162">
        <v>11.222641509433963</v>
      </c>
      <c r="D13" s="162">
        <v>11.790624999999999</v>
      </c>
      <c r="E13" s="72">
        <v>0.4076923076923077</v>
      </c>
      <c r="AF13" s="77"/>
      <c r="AG13" s="77"/>
    </row>
    <row r="14" spans="1:33" ht="12.75">
      <c r="A14" s="38">
        <v>11</v>
      </c>
      <c r="B14" s="32" t="s">
        <v>16</v>
      </c>
      <c r="C14" s="162">
        <v>4.838486842105263</v>
      </c>
      <c r="D14" s="162">
        <v>9.086904761904762</v>
      </c>
      <c r="E14" s="72">
        <v>1.6888888888888889</v>
      </c>
      <c r="AF14" s="77"/>
      <c r="AG14" s="77"/>
    </row>
    <row r="15" spans="1:33" ht="12.75">
      <c r="A15" s="38">
        <v>12</v>
      </c>
      <c r="B15" s="32" t="s">
        <v>17</v>
      </c>
      <c r="C15" s="162">
        <v>14.037499999999998</v>
      </c>
      <c r="D15" s="162">
        <v>14.037499999999998</v>
      </c>
      <c r="E15" s="72">
        <v>0.4235294117647059</v>
      </c>
      <c r="AF15" s="77"/>
      <c r="AG15" s="77"/>
    </row>
    <row r="16" spans="1:33" ht="12.75">
      <c r="A16" s="38">
        <v>13</v>
      </c>
      <c r="B16" s="32" t="s">
        <v>18</v>
      </c>
      <c r="C16" s="162">
        <v>5.662397820163488</v>
      </c>
      <c r="D16" s="162">
        <v>8.419209039548024</v>
      </c>
      <c r="E16" s="72">
        <v>1.3107142857142857</v>
      </c>
      <c r="AF16" s="77"/>
      <c r="AG16" s="77"/>
    </row>
    <row r="17" spans="1:33" ht="12.75">
      <c r="A17" s="38">
        <v>14</v>
      </c>
      <c r="B17" s="32" t="s">
        <v>19</v>
      </c>
      <c r="C17" s="162">
        <v>4.5290102389078495</v>
      </c>
      <c r="D17" s="162">
        <v>9.964935064935066</v>
      </c>
      <c r="E17" s="72">
        <v>1.6277777777777778</v>
      </c>
      <c r="AF17" s="77"/>
      <c r="AG17" s="77"/>
    </row>
    <row r="18" spans="1:33" ht="12.75">
      <c r="A18" s="38">
        <v>15</v>
      </c>
      <c r="B18" s="32" t="s">
        <v>20</v>
      </c>
      <c r="C18" s="162">
        <v>5.48</v>
      </c>
      <c r="D18" s="162">
        <v>5.073913043478261</v>
      </c>
      <c r="E18" s="72">
        <v>1.4375</v>
      </c>
      <c r="AF18" s="77"/>
      <c r="AG18" s="77"/>
    </row>
    <row r="19" spans="1:33" ht="12.75">
      <c r="A19" s="38">
        <v>16</v>
      </c>
      <c r="B19" s="32" t="s">
        <v>21</v>
      </c>
      <c r="C19" s="162">
        <v>8.80673076923077</v>
      </c>
      <c r="D19" s="162">
        <v>6.039436619718311</v>
      </c>
      <c r="E19" s="72">
        <v>0.9454545454545454</v>
      </c>
      <c r="AF19" s="77"/>
      <c r="AG19" s="77"/>
    </row>
    <row r="20" spans="1:33" ht="12.75">
      <c r="A20" s="38">
        <v>17</v>
      </c>
      <c r="B20" s="32" t="s">
        <v>22</v>
      </c>
      <c r="C20" s="162">
        <v>10.132098765432099</v>
      </c>
      <c r="D20" s="162">
        <v>11.511926605504588</v>
      </c>
      <c r="E20" s="72">
        <v>0.5399999999999999</v>
      </c>
      <c r="AF20" s="77"/>
      <c r="AG20" s="77"/>
    </row>
    <row r="21" spans="1:33" ht="12.75">
      <c r="A21" s="38">
        <v>18</v>
      </c>
      <c r="B21" s="32" t="s">
        <v>23</v>
      </c>
      <c r="C21" s="162">
        <v>14.432369942196532</v>
      </c>
      <c r="D21" s="162">
        <v>11.798843930635838</v>
      </c>
      <c r="E21" s="72">
        <v>0.540625</v>
      </c>
      <c r="AF21" s="77"/>
      <c r="AG21" s="77"/>
    </row>
    <row r="22" spans="1:33" ht="12.75">
      <c r="A22" s="38">
        <v>19</v>
      </c>
      <c r="B22" s="32" t="s">
        <v>24</v>
      </c>
      <c r="C22" s="162">
        <v>4.456043956043956</v>
      </c>
      <c r="D22" s="162">
        <v>7.2192139737991265</v>
      </c>
      <c r="E22" s="72">
        <v>1.4000000000000001</v>
      </c>
      <c r="AF22" s="77"/>
      <c r="AG22" s="77"/>
    </row>
    <row r="23" spans="1:33" ht="12.75">
      <c r="A23" s="38">
        <v>20</v>
      </c>
      <c r="B23" s="32" t="s">
        <v>25</v>
      </c>
      <c r="C23" s="162">
        <v>9.209999999999999</v>
      </c>
      <c r="D23" s="162">
        <v>9.777227722772277</v>
      </c>
      <c r="E23" s="72">
        <v>0.84375</v>
      </c>
      <c r="AF23" s="77"/>
      <c r="AG23" s="77"/>
    </row>
    <row r="24" spans="1:33" ht="12.75">
      <c r="A24" s="38">
        <v>21</v>
      </c>
      <c r="B24" s="32" t="s">
        <v>26</v>
      </c>
      <c r="C24" s="162">
        <v>6.055172413793104</v>
      </c>
      <c r="D24" s="162">
        <v>5.805737704918033</v>
      </c>
      <c r="E24" s="72">
        <v>1.0235294117647058</v>
      </c>
      <c r="AF24" s="77"/>
      <c r="AG24" s="77"/>
    </row>
    <row r="25" spans="1:33" ht="12.75">
      <c r="A25" s="38">
        <v>22</v>
      </c>
      <c r="B25" s="32" t="s">
        <v>27</v>
      </c>
      <c r="C25" s="162">
        <v>9.437362637362638</v>
      </c>
      <c r="D25" s="162">
        <v>12.111363636363635</v>
      </c>
      <c r="E25" s="72">
        <v>0.8272727272727273</v>
      </c>
      <c r="AF25" s="77"/>
      <c r="AG25" s="77"/>
    </row>
    <row r="26" spans="1:33" ht="12.75">
      <c r="A26" s="38">
        <v>23</v>
      </c>
      <c r="B26" s="32" t="s">
        <v>28</v>
      </c>
      <c r="C26" s="162">
        <v>12.532467532467532</v>
      </c>
      <c r="D26" s="162">
        <v>12.975999999999999</v>
      </c>
      <c r="E26" s="72">
        <v>0.55</v>
      </c>
      <c r="AF26" s="77"/>
      <c r="AG26" s="77"/>
    </row>
    <row r="27" spans="1:33" ht="12.75">
      <c r="A27" s="38">
        <v>24</v>
      </c>
      <c r="B27" s="32" t="s">
        <v>137</v>
      </c>
      <c r="C27" s="162">
        <v>11.376923076923077</v>
      </c>
      <c r="D27" s="162">
        <v>12.003164556962025</v>
      </c>
      <c r="E27" s="72">
        <v>0.65</v>
      </c>
      <c r="AF27" s="77"/>
      <c r="AG27" s="77"/>
    </row>
    <row r="28" spans="1:33" ht="12.75">
      <c r="A28" s="38">
        <v>25</v>
      </c>
      <c r="B28" s="32" t="s">
        <v>136</v>
      </c>
      <c r="C28" s="162">
        <v>6.265903307888041</v>
      </c>
      <c r="D28" s="162">
        <v>9.871084337349398</v>
      </c>
      <c r="E28" s="72">
        <v>1.1558823529411764</v>
      </c>
      <c r="AF28" s="77"/>
      <c r="AG28" s="77"/>
    </row>
    <row r="29" spans="1:33" ht="12.75">
      <c r="A29" s="38">
        <v>26</v>
      </c>
      <c r="B29" s="32" t="s">
        <v>29</v>
      </c>
      <c r="C29" s="162">
        <v>2.4289962825278812</v>
      </c>
      <c r="D29" s="162">
        <v>0</v>
      </c>
      <c r="E29" s="72">
        <v>4.483333333333333</v>
      </c>
      <c r="AF29" s="77"/>
      <c r="AG29" s="77"/>
    </row>
    <row r="30" spans="1:33" ht="12.75">
      <c r="A30" s="38">
        <v>27</v>
      </c>
      <c r="B30" s="32" t="s">
        <v>30</v>
      </c>
      <c r="C30" s="162">
        <v>5.667301587301588</v>
      </c>
      <c r="D30" s="162">
        <v>0</v>
      </c>
      <c r="E30" s="72">
        <v>3.15</v>
      </c>
      <c r="AF30" s="77"/>
      <c r="AG30" s="77"/>
    </row>
    <row r="31" spans="1:33" ht="12.75">
      <c r="A31" s="38">
        <v>28</v>
      </c>
      <c r="B31" s="32" t="s">
        <v>31</v>
      </c>
      <c r="C31" s="162">
        <v>0.9903153153153154</v>
      </c>
      <c r="D31" s="162">
        <v>0</v>
      </c>
      <c r="E31" s="72">
        <v>38.05714285714286</v>
      </c>
      <c r="AF31" s="77"/>
      <c r="AG31" s="77"/>
    </row>
    <row r="32" spans="1:33" ht="12.75">
      <c r="A32" s="38">
        <v>29</v>
      </c>
      <c r="B32" s="32" t="s">
        <v>32</v>
      </c>
      <c r="C32" s="162">
        <v>0.4709834834834835</v>
      </c>
      <c r="D32" s="162">
        <v>0</v>
      </c>
      <c r="E32" s="72">
        <v>48.43636363636363</v>
      </c>
      <c r="AF32" s="77"/>
      <c r="AG32" s="77"/>
    </row>
    <row r="33" spans="1:33" ht="12.75">
      <c r="A33" s="38">
        <v>30</v>
      </c>
      <c r="B33" s="32" t="s">
        <v>33</v>
      </c>
      <c r="C33" s="162">
        <v>2.244331831831832</v>
      </c>
      <c r="D33" s="162">
        <v>0</v>
      </c>
      <c r="E33" s="72">
        <v>532.8</v>
      </c>
      <c r="AF33" s="77"/>
      <c r="AG33" s="77"/>
    </row>
    <row r="34" spans="1:33" ht="12.75">
      <c r="A34" s="38">
        <v>31</v>
      </c>
      <c r="B34" s="32" t="s">
        <v>34</v>
      </c>
      <c r="C34" s="162">
        <v>0.33562312312312315</v>
      </c>
      <c r="D34" s="162">
        <v>0</v>
      </c>
      <c r="E34" s="72">
        <v>532.8</v>
      </c>
      <c r="AF34" s="77"/>
      <c r="AG34" s="77"/>
    </row>
    <row r="35" spans="1:33" ht="12.75">
      <c r="A35" s="38">
        <v>32</v>
      </c>
      <c r="B35" s="32" t="s">
        <v>35</v>
      </c>
      <c r="C35" s="162">
        <v>0.18196321321321324</v>
      </c>
      <c r="D35" s="162">
        <v>0</v>
      </c>
      <c r="E35" s="72">
        <v>532.8</v>
      </c>
      <c r="AF35" s="77"/>
      <c r="AG35" s="77"/>
    </row>
    <row r="36" spans="1:35" s="1" customFormat="1" ht="14.25" customHeight="1" thickBot="1">
      <c r="A36" s="125">
        <v>33</v>
      </c>
      <c r="B36" s="125" t="s">
        <v>36</v>
      </c>
      <c r="C36" s="162">
        <v>0.3508771929824561</v>
      </c>
      <c r="D36" s="162">
        <v>0</v>
      </c>
      <c r="E36" s="72">
        <v>28.5</v>
      </c>
      <c r="AF36" s="77"/>
      <c r="AG36" s="77"/>
      <c r="AH36" s="21"/>
      <c r="AI36" s="21"/>
    </row>
    <row r="37" spans="1:5" s="1" customFormat="1" ht="15.75" hidden="1" thickBot="1">
      <c r="A37" s="10"/>
      <c r="B37" s="13" t="s">
        <v>37</v>
      </c>
      <c r="C37" s="170"/>
      <c r="D37" s="170"/>
      <c r="E37" s="171"/>
    </row>
    <row r="38" spans="1:5" s="1" customFormat="1" ht="13.5" thickBot="1">
      <c r="A38" s="17"/>
      <c r="B38" s="18" t="s">
        <v>37</v>
      </c>
      <c r="C38" s="85">
        <v>5.681213669191473</v>
      </c>
      <c r="D38" s="85">
        <v>8.598069852941176</v>
      </c>
      <c r="E38" s="86">
        <v>1.7965189873417724</v>
      </c>
    </row>
    <row r="39" spans="1:5" ht="13.5" hidden="1" thickBot="1">
      <c r="A39" s="249" t="s">
        <v>82</v>
      </c>
      <c r="B39" s="250"/>
      <c r="C39" s="87">
        <f>SUM(C4:C37)/32</f>
        <v>7.199972187343549</v>
      </c>
      <c r="D39" s="87">
        <f>SUM(D4:D37)/25</f>
        <v>10.056283251072369</v>
      </c>
      <c r="E39" s="87">
        <f>SUM(E4:E37)/25</f>
        <v>69.72713338136616</v>
      </c>
    </row>
  </sheetData>
  <sheetProtection/>
  <mergeCells count="4">
    <mergeCell ref="B2:B3"/>
    <mergeCell ref="C2:D2"/>
    <mergeCell ref="A39:B39"/>
    <mergeCell ref="A2:A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0">
      <selection activeCell="H24" sqref="H24"/>
    </sheetView>
  </sheetViews>
  <sheetFormatPr defaultColWidth="24.57421875" defaultRowHeight="15"/>
  <cols>
    <col min="1" max="1" width="5.57421875" style="21" customWidth="1"/>
    <col min="2" max="2" width="24.57421875" style="21" customWidth="1"/>
    <col min="3" max="3" width="12.421875" style="21" customWidth="1"/>
    <col min="4" max="4" width="10.28125" style="21" customWidth="1"/>
    <col min="5" max="5" width="10.7109375" style="21" customWidth="1"/>
    <col min="6" max="6" width="8.7109375" style="21" customWidth="1"/>
    <col min="7" max="7" width="9.8515625" style="21" customWidth="1"/>
    <col min="8" max="8" width="12.00390625" style="21" customWidth="1"/>
    <col min="9" max="9" width="27.28125" style="21" customWidth="1"/>
    <col min="10" max="11" width="3.00390625" style="21" customWidth="1"/>
    <col min="12" max="12" width="6.140625" style="21" customWidth="1"/>
    <col min="13" max="17" width="3.00390625" style="21" customWidth="1"/>
    <col min="18" max="254" width="9.140625" style="21" customWidth="1"/>
    <col min="255" max="255" width="5.57421875" style="21" customWidth="1"/>
    <col min="256" max="16384" width="24.57421875" style="21" customWidth="1"/>
  </cols>
  <sheetData>
    <row r="1" spans="3:8" ht="21" customHeight="1" thickBot="1">
      <c r="C1" s="21" t="s">
        <v>83</v>
      </c>
      <c r="H1" s="22" t="s">
        <v>84</v>
      </c>
    </row>
    <row r="2" spans="1:8" s="25" customFormat="1" ht="26.25" customHeight="1">
      <c r="A2" s="252" t="s">
        <v>153</v>
      </c>
      <c r="B2" s="235" t="s">
        <v>41</v>
      </c>
      <c r="C2" s="235" t="s">
        <v>85</v>
      </c>
      <c r="D2" s="235" t="s">
        <v>86</v>
      </c>
      <c r="E2" s="235" t="s">
        <v>87</v>
      </c>
      <c r="F2" s="235" t="s">
        <v>88</v>
      </c>
      <c r="G2" s="235" t="s">
        <v>89</v>
      </c>
      <c r="H2" s="237" t="s">
        <v>90</v>
      </c>
    </row>
    <row r="3" spans="1:8" ht="98.25" customHeight="1">
      <c r="A3" s="253"/>
      <c r="B3" s="248"/>
      <c r="C3" s="248"/>
      <c r="D3" s="248"/>
      <c r="E3" s="248"/>
      <c r="F3" s="248"/>
      <c r="G3" s="248"/>
      <c r="H3" s="251"/>
    </row>
    <row r="4" spans="1:19" ht="12.75">
      <c r="A4" s="223">
        <v>1</v>
      </c>
      <c r="B4" s="220" t="s">
        <v>6</v>
      </c>
      <c r="C4" s="221">
        <v>76.85</v>
      </c>
      <c r="D4" s="221">
        <v>2.17</v>
      </c>
      <c r="E4" s="221">
        <v>278.20512820512823</v>
      </c>
      <c r="F4" s="222">
        <v>0.02823682498373455</v>
      </c>
      <c r="G4" s="221">
        <v>0.03</v>
      </c>
      <c r="H4" s="224">
        <v>3.32</v>
      </c>
      <c r="R4" s="77"/>
      <c r="S4" s="77"/>
    </row>
    <row r="5" spans="1:19" ht="12.75">
      <c r="A5" s="225">
        <v>2</v>
      </c>
      <c r="B5" s="175" t="s">
        <v>7</v>
      </c>
      <c r="C5" s="176">
        <v>118.81</v>
      </c>
      <c r="D5" s="176">
        <v>2.5</v>
      </c>
      <c r="E5" s="176">
        <v>290.69767441860466</v>
      </c>
      <c r="F5" s="177">
        <v>0.021041999831664</v>
      </c>
      <c r="G5" s="176">
        <v>0</v>
      </c>
      <c r="H5" s="226">
        <v>0</v>
      </c>
      <c r="R5" s="77"/>
      <c r="S5" s="77"/>
    </row>
    <row r="6" spans="1:19" ht="12.75">
      <c r="A6" s="225">
        <v>3</v>
      </c>
      <c r="B6" s="175" t="s">
        <v>8</v>
      </c>
      <c r="C6" s="176">
        <v>95.56</v>
      </c>
      <c r="D6" s="176">
        <v>1.91</v>
      </c>
      <c r="E6" s="176">
        <v>248.05194805194802</v>
      </c>
      <c r="F6" s="177">
        <v>0.019987442444537463</v>
      </c>
      <c r="G6" s="176">
        <v>0.02</v>
      </c>
      <c r="H6" s="226">
        <v>2.06</v>
      </c>
      <c r="R6" s="77"/>
      <c r="S6" s="77"/>
    </row>
    <row r="7" spans="1:19" ht="12.75">
      <c r="A7" s="225">
        <v>4</v>
      </c>
      <c r="B7" s="175" t="s">
        <v>9</v>
      </c>
      <c r="C7" s="176">
        <v>218</v>
      </c>
      <c r="D7" s="176">
        <v>15.61</v>
      </c>
      <c r="E7" s="176">
        <v>571.7948717948717</v>
      </c>
      <c r="F7" s="177">
        <v>0.07160550458715596</v>
      </c>
      <c r="G7" s="176">
        <v>0.06</v>
      </c>
      <c r="H7" s="226">
        <v>19.04</v>
      </c>
      <c r="R7" s="77"/>
      <c r="S7" s="77"/>
    </row>
    <row r="8" spans="1:19" ht="12.75">
      <c r="A8" s="225">
        <v>5</v>
      </c>
      <c r="B8" s="175" t="s">
        <v>10</v>
      </c>
      <c r="C8" s="176">
        <v>126.63</v>
      </c>
      <c r="D8" s="176">
        <v>3.09</v>
      </c>
      <c r="E8" s="176">
        <v>125.10121457489879</v>
      </c>
      <c r="F8" s="177">
        <v>0.024401800521203505</v>
      </c>
      <c r="G8" s="176">
        <v>0</v>
      </c>
      <c r="H8" s="226">
        <v>5.84</v>
      </c>
      <c r="R8" s="77"/>
      <c r="S8" s="77"/>
    </row>
    <row r="9" spans="1:19" ht="12.75">
      <c r="A9" s="225">
        <v>6</v>
      </c>
      <c r="B9" s="175" t="s">
        <v>11</v>
      </c>
      <c r="C9" s="176">
        <v>168.85</v>
      </c>
      <c r="D9" s="176">
        <v>5.7</v>
      </c>
      <c r="E9" s="176">
        <v>248.90829694323148</v>
      </c>
      <c r="F9" s="177">
        <v>0.03375777317145395</v>
      </c>
      <c r="G9" s="176">
        <v>0.17</v>
      </c>
      <c r="H9" s="226">
        <v>11.64</v>
      </c>
      <c r="R9" s="77"/>
      <c r="S9" s="77"/>
    </row>
    <row r="10" spans="1:19" ht="12.75">
      <c r="A10" s="225">
        <v>7</v>
      </c>
      <c r="B10" s="175" t="s">
        <v>12</v>
      </c>
      <c r="C10" s="176">
        <v>126.2</v>
      </c>
      <c r="D10" s="176">
        <v>2.88</v>
      </c>
      <c r="E10" s="176">
        <v>224.99999999999997</v>
      </c>
      <c r="F10" s="177">
        <v>0.02282091917591125</v>
      </c>
      <c r="G10" s="176">
        <v>0</v>
      </c>
      <c r="H10" s="226">
        <v>4.57</v>
      </c>
      <c r="R10" s="77"/>
      <c r="S10" s="77"/>
    </row>
    <row r="11" spans="1:19" ht="12.75">
      <c r="A11" s="225">
        <v>8</v>
      </c>
      <c r="B11" s="175" t="s">
        <v>13</v>
      </c>
      <c r="C11" s="176">
        <v>201.66</v>
      </c>
      <c r="D11" s="176">
        <v>24.48</v>
      </c>
      <c r="E11" s="176">
        <v>728.5714285714286</v>
      </c>
      <c r="F11" s="177">
        <v>0.12139244272537936</v>
      </c>
      <c r="G11" s="176">
        <v>0</v>
      </c>
      <c r="H11" s="226">
        <v>25.17</v>
      </c>
      <c r="R11" s="77"/>
      <c r="S11" s="77"/>
    </row>
    <row r="12" spans="1:19" ht="12.75">
      <c r="A12" s="225">
        <v>9</v>
      </c>
      <c r="B12" s="178" t="s">
        <v>135</v>
      </c>
      <c r="C12" s="176">
        <v>77.85</v>
      </c>
      <c r="D12" s="176">
        <v>1.13</v>
      </c>
      <c r="E12" s="176">
        <v>99.12280701754385</v>
      </c>
      <c r="F12" s="177">
        <v>0.014515093127809891</v>
      </c>
      <c r="G12" s="176">
        <v>0.02</v>
      </c>
      <c r="H12" s="226">
        <v>0.95</v>
      </c>
      <c r="R12" s="77"/>
      <c r="S12" s="77"/>
    </row>
    <row r="13" spans="1:19" ht="12.75">
      <c r="A13" s="225">
        <v>10</v>
      </c>
      <c r="B13" s="175" t="s">
        <v>15</v>
      </c>
      <c r="C13" s="176">
        <v>59.48</v>
      </c>
      <c r="D13" s="176">
        <v>0.68</v>
      </c>
      <c r="E13" s="176">
        <v>128.30188679245285</v>
      </c>
      <c r="F13" s="177">
        <v>0.011432414256893075</v>
      </c>
      <c r="G13" s="176">
        <v>0.01</v>
      </c>
      <c r="H13" s="226">
        <v>1.74</v>
      </c>
      <c r="R13" s="77"/>
      <c r="S13" s="77"/>
    </row>
    <row r="14" spans="1:19" ht="12.75">
      <c r="A14" s="225">
        <v>11</v>
      </c>
      <c r="B14" s="175" t="s">
        <v>16</v>
      </c>
      <c r="C14" s="176">
        <v>147.09</v>
      </c>
      <c r="D14" s="176">
        <v>23.18</v>
      </c>
      <c r="E14" s="176">
        <v>762.5000000000001</v>
      </c>
      <c r="F14" s="177">
        <v>0.15759059079475152</v>
      </c>
      <c r="G14" s="176">
        <v>0.08</v>
      </c>
      <c r="H14" s="226">
        <v>25.54</v>
      </c>
      <c r="R14" s="77"/>
      <c r="S14" s="77"/>
    </row>
    <row r="15" spans="1:19" ht="12.75">
      <c r="A15" s="225">
        <v>12</v>
      </c>
      <c r="B15" s="175" t="s">
        <v>17</v>
      </c>
      <c r="C15" s="176">
        <v>101.07</v>
      </c>
      <c r="D15" s="176">
        <v>1.37</v>
      </c>
      <c r="E15" s="176">
        <v>190.2777777777778</v>
      </c>
      <c r="F15" s="177">
        <v>0.013554961907588802</v>
      </c>
      <c r="G15" s="176">
        <v>0</v>
      </c>
      <c r="H15" s="226">
        <v>1.2</v>
      </c>
      <c r="R15" s="77"/>
      <c r="S15" s="77"/>
    </row>
    <row r="16" spans="1:19" ht="12.75">
      <c r="A16" s="225">
        <v>13</v>
      </c>
      <c r="B16" s="175" t="s">
        <v>18</v>
      </c>
      <c r="C16" s="176">
        <v>207.81</v>
      </c>
      <c r="D16" s="176">
        <v>8.98</v>
      </c>
      <c r="E16" s="176">
        <v>244.6866485013624</v>
      </c>
      <c r="F16" s="177">
        <v>0.04321254992541264</v>
      </c>
      <c r="G16" s="176">
        <v>0</v>
      </c>
      <c r="H16" s="226">
        <v>5.2</v>
      </c>
      <c r="R16" s="77"/>
      <c r="S16" s="77"/>
    </row>
    <row r="17" spans="1:19" ht="12.75">
      <c r="A17" s="225">
        <v>14</v>
      </c>
      <c r="B17" s="175" t="s">
        <v>19</v>
      </c>
      <c r="C17" s="176">
        <v>132.7</v>
      </c>
      <c r="D17" s="176">
        <v>3.23</v>
      </c>
      <c r="E17" s="176">
        <v>110.23890784982935</v>
      </c>
      <c r="F17" s="177">
        <v>0.024340617935192165</v>
      </c>
      <c r="G17" s="176">
        <v>0</v>
      </c>
      <c r="H17" s="226">
        <v>6.27</v>
      </c>
      <c r="R17" s="77"/>
      <c r="S17" s="77"/>
    </row>
    <row r="18" spans="1:19" ht="12.75">
      <c r="A18" s="225">
        <v>15</v>
      </c>
      <c r="B18" s="175" t="s">
        <v>20</v>
      </c>
      <c r="C18" s="176">
        <v>315.1</v>
      </c>
      <c r="D18" s="176">
        <v>23.69</v>
      </c>
      <c r="E18" s="176">
        <v>412.00000000000006</v>
      </c>
      <c r="F18" s="177">
        <v>0.07518248175182482</v>
      </c>
      <c r="G18" s="176">
        <v>0.02</v>
      </c>
      <c r="H18" s="226">
        <v>22.15</v>
      </c>
      <c r="R18" s="77"/>
      <c r="S18" s="77"/>
    </row>
    <row r="19" spans="1:19" ht="12.75">
      <c r="A19" s="225">
        <v>16</v>
      </c>
      <c r="B19" s="175" t="s">
        <v>21</v>
      </c>
      <c r="C19" s="176">
        <v>91.59</v>
      </c>
      <c r="D19" s="176">
        <v>7.22</v>
      </c>
      <c r="E19" s="176">
        <v>694.2307692307692</v>
      </c>
      <c r="F19" s="177">
        <v>0.07882956654656621</v>
      </c>
      <c r="G19" s="176">
        <v>0</v>
      </c>
      <c r="H19" s="226">
        <v>17.73</v>
      </c>
      <c r="R19" s="77"/>
      <c r="S19" s="77"/>
    </row>
    <row r="20" spans="1:19" ht="12.75">
      <c r="A20" s="225">
        <v>17</v>
      </c>
      <c r="B20" s="175" t="s">
        <v>22</v>
      </c>
      <c r="C20" s="176">
        <v>164.14</v>
      </c>
      <c r="D20" s="176">
        <v>4.43</v>
      </c>
      <c r="E20" s="176">
        <v>273.4567901234568</v>
      </c>
      <c r="F20" s="177">
        <v>0.026989155598879006</v>
      </c>
      <c r="G20" s="176">
        <v>0.01</v>
      </c>
      <c r="H20" s="226">
        <v>10.28</v>
      </c>
      <c r="R20" s="77"/>
      <c r="S20" s="77"/>
    </row>
    <row r="21" spans="1:19" ht="12.75">
      <c r="A21" s="225">
        <v>18</v>
      </c>
      <c r="B21" s="175" t="s">
        <v>23</v>
      </c>
      <c r="C21" s="176">
        <v>249.68</v>
      </c>
      <c r="D21" s="176">
        <v>1.3</v>
      </c>
      <c r="E21" s="176">
        <v>75.14450867052024</v>
      </c>
      <c r="F21" s="177">
        <v>0.005206664530599167</v>
      </c>
      <c r="G21" s="176">
        <v>0</v>
      </c>
      <c r="H21" s="226">
        <v>6.64</v>
      </c>
      <c r="R21" s="77"/>
      <c r="S21" s="77"/>
    </row>
    <row r="22" spans="1:19" ht="12.75">
      <c r="A22" s="225">
        <v>19</v>
      </c>
      <c r="B22" s="175" t="s">
        <v>24</v>
      </c>
      <c r="C22" s="176">
        <v>243.3</v>
      </c>
      <c r="D22" s="176">
        <v>5.89</v>
      </c>
      <c r="E22" s="176">
        <v>107.87545787545787</v>
      </c>
      <c r="F22" s="177">
        <v>0.02420879572544184</v>
      </c>
      <c r="G22" s="176">
        <v>0</v>
      </c>
      <c r="H22" s="226">
        <v>5.75</v>
      </c>
      <c r="R22" s="77"/>
      <c r="S22" s="77"/>
    </row>
    <row r="23" spans="1:19" ht="12.75">
      <c r="A23" s="225">
        <v>20</v>
      </c>
      <c r="B23" s="175" t="s">
        <v>25</v>
      </c>
      <c r="C23" s="176">
        <v>248.67</v>
      </c>
      <c r="D23" s="176">
        <v>2.1</v>
      </c>
      <c r="E23" s="176">
        <v>77.77777777777779</v>
      </c>
      <c r="F23" s="177">
        <v>0.008444927011702257</v>
      </c>
      <c r="G23" s="176">
        <v>0.01</v>
      </c>
      <c r="H23" s="226">
        <v>15.8</v>
      </c>
      <c r="R23" s="77"/>
      <c r="S23" s="77"/>
    </row>
    <row r="24" spans="1:19" ht="13.5" thickBot="1">
      <c r="A24" s="225">
        <v>21</v>
      </c>
      <c r="B24" s="175" t="s">
        <v>26</v>
      </c>
      <c r="C24" s="176">
        <v>105.36</v>
      </c>
      <c r="D24" s="176">
        <v>3.05</v>
      </c>
      <c r="E24" s="176">
        <v>175.2873563218391</v>
      </c>
      <c r="F24" s="177">
        <v>0.02894836750189825</v>
      </c>
      <c r="G24" s="176">
        <v>0</v>
      </c>
      <c r="H24" s="91">
        <v>8.69</v>
      </c>
      <c r="R24" s="77"/>
      <c r="S24" s="77"/>
    </row>
    <row r="25" spans="1:19" ht="12.75">
      <c r="A25" s="225">
        <v>22</v>
      </c>
      <c r="B25" s="175" t="s">
        <v>27</v>
      </c>
      <c r="C25" s="176">
        <v>85.88</v>
      </c>
      <c r="D25" s="176">
        <v>0.9</v>
      </c>
      <c r="E25" s="176">
        <v>98.9010989010989</v>
      </c>
      <c r="F25" s="177">
        <v>0.01047973917093619</v>
      </c>
      <c r="G25" s="176">
        <v>0.04</v>
      </c>
      <c r="H25" s="226">
        <v>2.5</v>
      </c>
      <c r="R25" s="77"/>
      <c r="S25" s="77"/>
    </row>
    <row r="26" spans="1:19" ht="12.75">
      <c r="A26" s="225">
        <v>23</v>
      </c>
      <c r="B26" s="175" t="s">
        <v>28</v>
      </c>
      <c r="C26" s="176">
        <v>96.5</v>
      </c>
      <c r="D26" s="176">
        <v>1.05</v>
      </c>
      <c r="E26" s="176">
        <v>136.36363636363635</v>
      </c>
      <c r="F26" s="177">
        <v>0.010880829015544042</v>
      </c>
      <c r="G26" s="176">
        <v>0</v>
      </c>
      <c r="H26" s="226">
        <v>2.01</v>
      </c>
      <c r="R26" s="77"/>
      <c r="S26" s="77"/>
    </row>
    <row r="27" spans="1:19" ht="12.75">
      <c r="A27" s="225">
        <v>24</v>
      </c>
      <c r="B27" s="175" t="s">
        <v>137</v>
      </c>
      <c r="C27" s="176">
        <v>251.43</v>
      </c>
      <c r="D27" s="176">
        <v>3.02</v>
      </c>
      <c r="E27" s="176">
        <v>136.65158371040724</v>
      </c>
      <c r="F27" s="177">
        <v>0.0120112953903671</v>
      </c>
      <c r="G27" s="176">
        <v>0.02</v>
      </c>
      <c r="H27" s="226">
        <v>3.42</v>
      </c>
      <c r="R27" s="77"/>
      <c r="S27" s="77"/>
    </row>
    <row r="28" spans="1:19" ht="12.75">
      <c r="A28" s="225">
        <v>25</v>
      </c>
      <c r="B28" s="175" t="s">
        <v>136</v>
      </c>
      <c r="C28" s="176">
        <v>246.25</v>
      </c>
      <c r="D28" s="176">
        <v>6.72</v>
      </c>
      <c r="E28" s="176">
        <v>170.99236641221376</v>
      </c>
      <c r="F28" s="177">
        <v>0.02728934010152284</v>
      </c>
      <c r="G28" s="176">
        <v>0.01</v>
      </c>
      <c r="H28" s="226">
        <v>13.66</v>
      </c>
      <c r="R28" s="77"/>
      <c r="S28" s="77"/>
    </row>
    <row r="29" spans="1:19" ht="12.75">
      <c r="A29" s="225">
        <v>26</v>
      </c>
      <c r="B29" s="175" t="s">
        <v>29</v>
      </c>
      <c r="C29" s="176">
        <v>65.34</v>
      </c>
      <c r="D29" s="176">
        <v>1.53</v>
      </c>
      <c r="E29" s="176">
        <v>56.87732342007435</v>
      </c>
      <c r="F29" s="177">
        <v>0.023415977961432508</v>
      </c>
      <c r="G29" s="176">
        <v>0.01</v>
      </c>
      <c r="H29" s="226">
        <v>1.53</v>
      </c>
      <c r="R29" s="77"/>
      <c r="S29" s="77"/>
    </row>
    <row r="30" spans="1:19" ht="12.75">
      <c r="A30" s="225">
        <v>27</v>
      </c>
      <c r="B30" s="175" t="s">
        <v>30</v>
      </c>
      <c r="C30" s="176">
        <v>178.52</v>
      </c>
      <c r="D30" s="176">
        <v>3.5</v>
      </c>
      <c r="E30" s="176">
        <v>111.1111111111111</v>
      </c>
      <c r="F30" s="177">
        <v>0.019605646426170735</v>
      </c>
      <c r="G30" s="176">
        <v>0</v>
      </c>
      <c r="H30" s="226">
        <v>2.55</v>
      </c>
      <c r="R30" s="77"/>
      <c r="S30" s="77"/>
    </row>
    <row r="31" spans="1:19" ht="12.75">
      <c r="A31" s="225">
        <v>28</v>
      </c>
      <c r="B31" s="175" t="s">
        <v>31</v>
      </c>
      <c r="C31" s="176">
        <v>527.64</v>
      </c>
      <c r="D31" s="176">
        <v>13.21</v>
      </c>
      <c r="E31" s="176">
        <v>24.79354354354355</v>
      </c>
      <c r="F31" s="177">
        <v>0.025036009400348724</v>
      </c>
      <c r="G31" s="176">
        <v>0.01</v>
      </c>
      <c r="H31" s="226">
        <v>15.09</v>
      </c>
      <c r="R31" s="77"/>
      <c r="S31" s="77"/>
    </row>
    <row r="32" spans="1:19" ht="12.75">
      <c r="A32" s="225">
        <v>29</v>
      </c>
      <c r="B32" s="175" t="s">
        <v>32</v>
      </c>
      <c r="C32" s="176">
        <v>250.94</v>
      </c>
      <c r="D32" s="176">
        <v>10.28</v>
      </c>
      <c r="E32" s="176">
        <v>19.294294294294293</v>
      </c>
      <c r="F32" s="177">
        <v>0.040965967960468634</v>
      </c>
      <c r="G32" s="176">
        <v>0</v>
      </c>
      <c r="H32" s="226">
        <v>8.76</v>
      </c>
      <c r="R32" s="77"/>
      <c r="S32" s="77"/>
    </row>
    <row r="33" spans="1:19" ht="12.75">
      <c r="A33" s="225">
        <v>30</v>
      </c>
      <c r="B33" s="175" t="s">
        <v>33</v>
      </c>
      <c r="C33" s="176">
        <v>1195.78</v>
      </c>
      <c r="D33" s="176">
        <v>19.79</v>
      </c>
      <c r="E33" s="176">
        <v>37.143393393393396</v>
      </c>
      <c r="F33" s="177">
        <v>0.016549867032397265</v>
      </c>
      <c r="G33" s="176">
        <v>0.15</v>
      </c>
      <c r="H33" s="226">
        <v>18.21</v>
      </c>
      <c r="R33" s="77"/>
      <c r="S33" s="77"/>
    </row>
    <row r="34" spans="1:19" ht="12.75">
      <c r="A34" s="225">
        <v>31</v>
      </c>
      <c r="B34" s="175" t="s">
        <v>34</v>
      </c>
      <c r="C34" s="176">
        <v>178.82</v>
      </c>
      <c r="D34" s="176">
        <v>5.84</v>
      </c>
      <c r="E34" s="176">
        <v>10.960960960960962</v>
      </c>
      <c r="F34" s="177">
        <v>0.03265853931327592</v>
      </c>
      <c r="G34" s="176">
        <v>0.08</v>
      </c>
      <c r="H34" s="226">
        <v>5.5</v>
      </c>
      <c r="R34" s="77"/>
      <c r="S34" s="77"/>
    </row>
    <row r="35" spans="1:19" ht="12.75">
      <c r="A35" s="225">
        <v>32</v>
      </c>
      <c r="B35" s="175" t="s">
        <v>35</v>
      </c>
      <c r="C35" s="176">
        <v>96.95</v>
      </c>
      <c r="D35" s="176">
        <v>4.04</v>
      </c>
      <c r="E35" s="176">
        <v>7.5825825825825826</v>
      </c>
      <c r="F35" s="177">
        <v>0.041670964414646725</v>
      </c>
      <c r="G35" s="176">
        <v>0.56</v>
      </c>
      <c r="H35" s="226">
        <v>3.99</v>
      </c>
      <c r="R35" s="77"/>
      <c r="S35" s="77"/>
    </row>
    <row r="36" spans="1:21" s="1" customFormat="1" ht="14.25" customHeight="1" thickBot="1">
      <c r="A36" s="227">
        <v>33</v>
      </c>
      <c r="B36" s="228" t="s">
        <v>36</v>
      </c>
      <c r="C36" s="89">
        <v>10</v>
      </c>
      <c r="D36" s="89">
        <v>10</v>
      </c>
      <c r="E36" s="89">
        <v>350.8771929824561</v>
      </c>
      <c r="F36" s="90">
        <v>1</v>
      </c>
      <c r="G36" s="89">
        <v>0</v>
      </c>
      <c r="H36" s="91">
        <v>0</v>
      </c>
      <c r="R36" s="77"/>
      <c r="S36" s="77"/>
      <c r="T36" s="21"/>
      <c r="U36" s="21"/>
    </row>
    <row r="37" spans="1:8" s="1" customFormat="1" ht="15.75" hidden="1" thickBot="1">
      <c r="A37" s="10"/>
      <c r="B37" s="13" t="s">
        <v>37</v>
      </c>
      <c r="C37" s="172"/>
      <c r="D37" s="172"/>
      <c r="E37" s="172"/>
      <c r="F37" s="173"/>
      <c r="G37" s="172"/>
      <c r="H37" s="174"/>
    </row>
    <row r="38" spans="1:8" s="1" customFormat="1" ht="13.5" thickBot="1">
      <c r="A38" s="17"/>
      <c r="B38" s="18" t="s">
        <v>37</v>
      </c>
      <c r="C38" s="89">
        <v>6460.45</v>
      </c>
      <c r="D38" s="89">
        <v>224.47000000000003</v>
      </c>
      <c r="E38" s="89">
        <v>197.7</v>
      </c>
      <c r="F38" s="90">
        <v>0.0348</v>
      </c>
      <c r="G38" s="89">
        <v>1.31</v>
      </c>
      <c r="H38" s="91">
        <v>276.8</v>
      </c>
    </row>
    <row r="39" spans="1:8" ht="13.5" hidden="1" thickBot="1">
      <c r="A39" s="79" t="s">
        <v>37</v>
      </c>
      <c r="B39" s="93"/>
      <c r="C39" s="94">
        <f>SUM(C4:C38)</f>
        <v>12920.9</v>
      </c>
      <c r="D39" s="94">
        <f>SUM(D4:D38)</f>
        <v>448.94000000000005</v>
      </c>
      <c r="E39" s="94"/>
      <c r="F39" s="94"/>
      <c r="G39" s="94">
        <f>SUM(G4:G38)</f>
        <v>2.62</v>
      </c>
      <c r="H39" s="94">
        <f>SUM(H4:H38)</f>
        <v>553.5999999999999</v>
      </c>
    </row>
    <row r="40" spans="3:8" ht="15">
      <c r="C40"/>
      <c r="D40"/>
      <c r="E40"/>
      <c r="F40"/>
      <c r="G40"/>
      <c r="H40"/>
    </row>
    <row r="41" spans="3:8" ht="15">
      <c r="C41"/>
      <c r="D41"/>
      <c r="E41"/>
      <c r="F41"/>
      <c r="G41"/>
      <c r="H41"/>
    </row>
    <row r="42" spans="3:8" ht="15">
      <c r="C42"/>
      <c r="D42"/>
      <c r="E42"/>
      <c r="F42"/>
      <c r="G42"/>
      <c r="H42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3937007874015748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7.00390625" style="21" customWidth="1"/>
    <col min="2" max="2" width="21.421875" style="21" customWidth="1"/>
    <col min="3" max="3" width="16.00390625" style="21" hidden="1" customWidth="1"/>
    <col min="4" max="4" width="15.28125" style="21" hidden="1" customWidth="1"/>
    <col min="5" max="8" width="10.00390625" style="21" customWidth="1"/>
    <col min="9" max="16384" width="9.140625" style="21" customWidth="1"/>
  </cols>
  <sheetData>
    <row r="1" spans="4:8" ht="13.5" customHeight="1" thickBot="1">
      <c r="D1" s="22"/>
      <c r="F1" s="22" t="s">
        <v>91</v>
      </c>
      <c r="H1" s="22" t="s">
        <v>92</v>
      </c>
    </row>
    <row r="2" spans="1:8" s="25" customFormat="1" ht="36.75" customHeight="1">
      <c r="A2" s="231" t="s">
        <v>153</v>
      </c>
      <c r="B2" s="233" t="s">
        <v>41</v>
      </c>
      <c r="C2" s="235" t="s">
        <v>42</v>
      </c>
      <c r="D2" s="237" t="s">
        <v>43</v>
      </c>
      <c r="E2" s="239" t="s">
        <v>93</v>
      </c>
      <c r="F2" s="237"/>
      <c r="G2" s="254" t="s">
        <v>94</v>
      </c>
      <c r="H2" s="255"/>
    </row>
    <row r="3" spans="1:8" s="29" customFormat="1" ht="12.75" customHeight="1">
      <c r="A3" s="232"/>
      <c r="B3" s="234"/>
      <c r="C3" s="236"/>
      <c r="D3" s="238"/>
      <c r="E3" s="27" t="s">
        <v>45</v>
      </c>
      <c r="F3" s="28" t="s">
        <v>46</v>
      </c>
      <c r="G3" s="27" t="s">
        <v>45</v>
      </c>
      <c r="H3" s="28" t="s">
        <v>46</v>
      </c>
    </row>
    <row r="4" spans="1:8" ht="12.75">
      <c r="A4" s="31">
        <v>1</v>
      </c>
      <c r="B4" s="32" t="s">
        <v>6</v>
      </c>
      <c r="C4" s="52"/>
      <c r="D4" s="95"/>
      <c r="E4" s="137">
        <v>57.099999999999994</v>
      </c>
      <c r="F4" s="96">
        <v>-1.500000000000007</v>
      </c>
      <c r="G4" s="137">
        <v>3.3588235294117643</v>
      </c>
      <c r="H4" s="138">
        <v>-0.09117647058823586</v>
      </c>
    </row>
    <row r="5" spans="1:8" ht="12.75">
      <c r="A5" s="31">
        <v>2</v>
      </c>
      <c r="B5" s="32" t="s">
        <v>7</v>
      </c>
      <c r="C5" s="52"/>
      <c r="D5" s="95"/>
      <c r="E5" s="137">
        <v>63.3</v>
      </c>
      <c r="F5" s="96">
        <v>3.5</v>
      </c>
      <c r="G5" s="137">
        <v>3.5166666666666666</v>
      </c>
      <c r="H5" s="138">
        <v>0.19666666666666677</v>
      </c>
    </row>
    <row r="6" spans="1:8" ht="12.75">
      <c r="A6" s="31">
        <v>3</v>
      </c>
      <c r="B6" s="32" t="s">
        <v>8</v>
      </c>
      <c r="C6" s="52"/>
      <c r="D6" s="95"/>
      <c r="E6" s="137">
        <v>60.9</v>
      </c>
      <c r="F6" s="96">
        <v>9.399999999999999</v>
      </c>
      <c r="G6" s="137">
        <v>4.684615384615385</v>
      </c>
      <c r="H6" s="138">
        <v>0.7246153846153849</v>
      </c>
    </row>
    <row r="7" spans="1:8" ht="12.75">
      <c r="A7" s="31">
        <v>4</v>
      </c>
      <c r="B7" s="32" t="s">
        <v>9</v>
      </c>
      <c r="C7" s="52"/>
      <c r="D7" s="95"/>
      <c r="E7" s="137">
        <v>170.3</v>
      </c>
      <c r="F7" s="96">
        <v>5.900000000000006</v>
      </c>
      <c r="G7" s="137">
        <v>4.602702702702703</v>
      </c>
      <c r="H7" s="138">
        <v>0.0327027027027027</v>
      </c>
    </row>
    <row r="8" spans="1:8" ht="12.75">
      <c r="A8" s="31">
        <v>5</v>
      </c>
      <c r="B8" s="32" t="s">
        <v>10</v>
      </c>
      <c r="C8" s="52"/>
      <c r="D8" s="95"/>
      <c r="E8" s="137">
        <v>141.5</v>
      </c>
      <c r="F8" s="96">
        <v>14.299999999999997</v>
      </c>
      <c r="G8" s="137">
        <v>7.447368421052632</v>
      </c>
      <c r="H8" s="138">
        <v>0.7573684210526315</v>
      </c>
    </row>
    <row r="9" spans="1:8" ht="12.75">
      <c r="A9" s="31">
        <v>6</v>
      </c>
      <c r="B9" s="32" t="s">
        <v>11</v>
      </c>
      <c r="C9" s="52"/>
      <c r="D9" s="95"/>
      <c r="E9" s="137">
        <v>126.7</v>
      </c>
      <c r="F9" s="96">
        <v>0.5</v>
      </c>
      <c r="G9" s="137">
        <v>4.692592592592593</v>
      </c>
      <c r="H9" s="138">
        <v>0.1825925925925933</v>
      </c>
    </row>
    <row r="10" spans="1:8" ht="12.75">
      <c r="A10" s="31">
        <v>7</v>
      </c>
      <c r="B10" s="32" t="s">
        <v>12</v>
      </c>
      <c r="C10" s="52"/>
      <c r="D10" s="95"/>
      <c r="E10" s="137">
        <v>71.9</v>
      </c>
      <c r="F10" s="96">
        <v>0.30000000000001137</v>
      </c>
      <c r="G10" s="137">
        <v>3.423809523809524</v>
      </c>
      <c r="H10" s="138">
        <v>0.17380952380952408</v>
      </c>
    </row>
    <row r="11" spans="1:8" ht="12.75">
      <c r="A11" s="31">
        <v>8</v>
      </c>
      <c r="B11" s="32" t="s">
        <v>13</v>
      </c>
      <c r="C11" s="52"/>
      <c r="D11" s="95"/>
      <c r="E11" s="137">
        <v>197</v>
      </c>
      <c r="F11" s="96">
        <v>33</v>
      </c>
      <c r="G11" s="137">
        <v>6.354838709677419</v>
      </c>
      <c r="H11" s="138">
        <v>1.7948387096774194</v>
      </c>
    </row>
    <row r="12" spans="1:8" ht="12.75">
      <c r="A12" s="31">
        <v>9</v>
      </c>
      <c r="B12" s="32" t="s">
        <v>135</v>
      </c>
      <c r="C12" s="52"/>
      <c r="D12" s="95"/>
      <c r="E12" s="137">
        <v>101</v>
      </c>
      <c r="F12" s="96">
        <v>30</v>
      </c>
      <c r="G12" s="137">
        <v>5.9411764705882355</v>
      </c>
      <c r="H12" s="138">
        <v>1.7611764705882358</v>
      </c>
    </row>
    <row r="13" spans="1:8" ht="12.75">
      <c r="A13" s="31">
        <v>10</v>
      </c>
      <c r="B13" s="147" t="s">
        <v>15</v>
      </c>
      <c r="C13" s="52"/>
      <c r="D13" s="95"/>
      <c r="E13" s="137">
        <v>34.7</v>
      </c>
      <c r="F13" s="96">
        <v>0.20000000000000284</v>
      </c>
      <c r="G13" s="137">
        <v>2.6692307692307695</v>
      </c>
      <c r="H13" s="138">
        <v>0.019230769230769607</v>
      </c>
    </row>
    <row r="14" spans="1:8" ht="12.75">
      <c r="A14" s="31">
        <v>11</v>
      </c>
      <c r="B14" s="32" t="s">
        <v>16</v>
      </c>
      <c r="C14" s="52"/>
      <c r="D14" s="95"/>
      <c r="E14" s="137">
        <v>167.7</v>
      </c>
      <c r="F14" s="96">
        <v>3.299999999999983</v>
      </c>
      <c r="G14" s="137">
        <v>9.316666666666666</v>
      </c>
      <c r="H14" s="138">
        <v>0.6666666666666661</v>
      </c>
    </row>
    <row r="15" spans="1:8" ht="12.75">
      <c r="A15" s="31">
        <v>12</v>
      </c>
      <c r="B15" s="32" t="s">
        <v>17</v>
      </c>
      <c r="C15" s="52"/>
      <c r="D15" s="95"/>
      <c r="E15" s="137">
        <v>70.5</v>
      </c>
      <c r="F15" s="96">
        <v>19.6</v>
      </c>
      <c r="G15" s="137">
        <v>4.147058823529412</v>
      </c>
      <c r="H15" s="138">
        <v>1.157058823529412</v>
      </c>
    </row>
    <row r="16" spans="1:8" ht="12.75">
      <c r="A16" s="31">
        <v>13</v>
      </c>
      <c r="B16" s="32" t="s">
        <v>18</v>
      </c>
      <c r="C16" s="52"/>
      <c r="D16" s="95"/>
      <c r="E16" s="137">
        <v>245.7</v>
      </c>
      <c r="F16" s="96">
        <v>1.1999999999999886</v>
      </c>
      <c r="G16" s="137">
        <v>8.775</v>
      </c>
      <c r="H16" s="138">
        <v>0.045</v>
      </c>
    </row>
    <row r="17" spans="1:8" ht="12.75">
      <c r="A17" s="31">
        <v>14</v>
      </c>
      <c r="B17" s="32" t="s">
        <v>19</v>
      </c>
      <c r="C17" s="52"/>
      <c r="D17" s="95"/>
      <c r="E17" s="137">
        <v>132.70000000000002</v>
      </c>
      <c r="F17" s="96">
        <v>-1.299999999999983</v>
      </c>
      <c r="G17" s="137">
        <v>7.372222222222224</v>
      </c>
      <c r="H17" s="138">
        <v>-0.06777777777777683</v>
      </c>
    </row>
    <row r="18" spans="1:8" ht="12.75">
      <c r="A18" s="31">
        <v>15</v>
      </c>
      <c r="B18" s="32" t="s">
        <v>20</v>
      </c>
      <c r="C18" s="52"/>
      <c r="D18" s="95"/>
      <c r="E18" s="137">
        <v>237.2</v>
      </c>
      <c r="F18" s="96">
        <v>23.299999999999983</v>
      </c>
      <c r="G18" s="137">
        <v>5.93</v>
      </c>
      <c r="H18" s="138">
        <v>0.8399999999999999</v>
      </c>
    </row>
    <row r="19" spans="1:8" ht="12.75">
      <c r="A19" s="31">
        <v>16</v>
      </c>
      <c r="B19" s="32" t="s">
        <v>21</v>
      </c>
      <c r="C19" s="52"/>
      <c r="D19" s="95"/>
      <c r="E19" s="137">
        <v>72.2</v>
      </c>
      <c r="F19" s="96">
        <v>-5.299999999999997</v>
      </c>
      <c r="G19" s="137">
        <v>6.5636363636363635</v>
      </c>
      <c r="H19" s="138">
        <v>0.10363636363636353</v>
      </c>
    </row>
    <row r="20" spans="1:8" ht="12.75">
      <c r="A20" s="31">
        <v>17</v>
      </c>
      <c r="B20" s="32" t="s">
        <v>22</v>
      </c>
      <c r="C20" s="52"/>
      <c r="D20" s="95"/>
      <c r="E20" s="137">
        <v>125.8</v>
      </c>
      <c r="F20" s="96">
        <v>4.299999999999997</v>
      </c>
      <c r="G20" s="137">
        <v>4.193333333333333</v>
      </c>
      <c r="H20" s="138">
        <v>0.14333333333333353</v>
      </c>
    </row>
    <row r="21" spans="1:8" ht="12.75">
      <c r="A21" s="31">
        <v>18</v>
      </c>
      <c r="B21" s="32" t="s">
        <v>23</v>
      </c>
      <c r="C21" s="52"/>
      <c r="D21" s="95"/>
      <c r="E21" s="137">
        <v>116</v>
      </c>
      <c r="F21" s="96">
        <v>5.400000000000006</v>
      </c>
      <c r="G21" s="137">
        <v>3.625</v>
      </c>
      <c r="H21" s="138">
        <v>0.2749999999999999</v>
      </c>
    </row>
    <row r="22" spans="1:8" ht="12.75">
      <c r="A22" s="31">
        <v>19</v>
      </c>
      <c r="B22" s="32" t="s">
        <v>24</v>
      </c>
      <c r="C22" s="52"/>
      <c r="D22" s="95"/>
      <c r="E22" s="137">
        <v>167.4</v>
      </c>
      <c r="F22" s="96">
        <v>0.30000000000001137</v>
      </c>
      <c r="G22" s="137">
        <v>4.292307692307692</v>
      </c>
      <c r="H22" s="138">
        <v>0.012307692307691909</v>
      </c>
    </row>
    <row r="23" spans="1:8" ht="12.75">
      <c r="A23" s="31">
        <v>20</v>
      </c>
      <c r="B23" s="32" t="s">
        <v>25</v>
      </c>
      <c r="C23" s="52"/>
      <c r="D23" s="95"/>
      <c r="E23" s="137">
        <v>171.2</v>
      </c>
      <c r="F23" s="96">
        <v>-3.1000000000000227</v>
      </c>
      <c r="G23" s="137">
        <v>5.35</v>
      </c>
      <c r="H23" s="138">
        <v>0.0699999999999994</v>
      </c>
    </row>
    <row r="24" spans="1:8" ht="12.75">
      <c r="A24" s="31">
        <v>21</v>
      </c>
      <c r="B24" s="32" t="s">
        <v>26</v>
      </c>
      <c r="C24" s="52"/>
      <c r="D24" s="95"/>
      <c r="E24" s="137">
        <v>92.4</v>
      </c>
      <c r="F24" s="96">
        <v>-2.5</v>
      </c>
      <c r="G24" s="137">
        <v>5.435294117647059</v>
      </c>
      <c r="H24" s="138">
        <v>-0.14470588235294102</v>
      </c>
    </row>
    <row r="25" spans="1:8" ht="12.75">
      <c r="A25" s="31">
        <v>22</v>
      </c>
      <c r="B25" s="32" t="s">
        <v>27</v>
      </c>
      <c r="C25" s="52"/>
      <c r="D25" s="95"/>
      <c r="E25" s="137">
        <v>64</v>
      </c>
      <c r="F25" s="96">
        <v>-1.7000000000000028</v>
      </c>
      <c r="G25" s="137">
        <v>5.818181818181818</v>
      </c>
      <c r="H25" s="138">
        <v>-0.1518181818181814</v>
      </c>
    </row>
    <row r="26" spans="1:8" ht="12.75">
      <c r="A26" s="31">
        <v>23</v>
      </c>
      <c r="B26" s="32" t="s">
        <v>28</v>
      </c>
      <c r="C26" s="52"/>
      <c r="D26" s="95"/>
      <c r="E26" s="137">
        <v>55.800000000000004</v>
      </c>
      <c r="F26" s="96">
        <v>0.4000000000000057</v>
      </c>
      <c r="G26" s="137">
        <v>3.985714285714286</v>
      </c>
      <c r="H26" s="138">
        <v>0.29571428571428626</v>
      </c>
    </row>
    <row r="27" spans="1:8" ht="12.75">
      <c r="A27" s="31">
        <v>24</v>
      </c>
      <c r="B27" s="32" t="s">
        <v>137</v>
      </c>
      <c r="C27" s="52"/>
      <c r="D27" s="95"/>
      <c r="E27" s="137">
        <v>142.60000000000002</v>
      </c>
      <c r="F27" s="96">
        <v>-10.999999999999972</v>
      </c>
      <c r="G27" s="137">
        <v>4.194117647058825</v>
      </c>
      <c r="H27" s="138">
        <v>-0.32588235294117496</v>
      </c>
    </row>
    <row r="28" spans="1:8" ht="12.75">
      <c r="A28" s="31">
        <v>25</v>
      </c>
      <c r="B28" s="32" t="s">
        <v>136</v>
      </c>
      <c r="C28" s="52"/>
      <c r="D28" s="95"/>
      <c r="E28" s="137">
        <v>187.4</v>
      </c>
      <c r="F28" s="96">
        <v>-0.799999999999983</v>
      </c>
      <c r="G28" s="137">
        <v>5.511764705882353</v>
      </c>
      <c r="H28" s="138">
        <v>0.131764705882353</v>
      </c>
    </row>
    <row r="29" spans="1:8" ht="12.75">
      <c r="A29" s="31">
        <v>26</v>
      </c>
      <c r="B29" s="32" t="s">
        <v>29</v>
      </c>
      <c r="C29" s="52"/>
      <c r="D29" s="95"/>
      <c r="E29" s="137">
        <v>106.5</v>
      </c>
      <c r="F29" s="96">
        <v>3</v>
      </c>
      <c r="G29" s="137">
        <v>17.75</v>
      </c>
      <c r="H29" s="138">
        <v>0.5</v>
      </c>
    </row>
    <row r="30" spans="1:8" ht="12.75">
      <c r="A30" s="31">
        <v>27</v>
      </c>
      <c r="B30" s="32" t="s">
        <v>30</v>
      </c>
      <c r="C30" s="52"/>
      <c r="D30" s="95"/>
      <c r="E30" s="137">
        <v>152.1</v>
      </c>
      <c r="F30" s="96">
        <v>2.0999999999999943</v>
      </c>
      <c r="G30" s="137">
        <v>15.209999999999999</v>
      </c>
      <c r="H30" s="138">
        <v>0.20999999999999908</v>
      </c>
    </row>
    <row r="31" spans="1:8" ht="12.75">
      <c r="A31" s="31">
        <v>28</v>
      </c>
      <c r="B31" s="32" t="s">
        <v>31</v>
      </c>
      <c r="C31" s="52"/>
      <c r="D31" s="95"/>
      <c r="E31" s="137">
        <v>350.09999999999997</v>
      </c>
      <c r="F31" s="96">
        <v>32.799999999999955</v>
      </c>
      <c r="G31" s="137">
        <v>25.007142857142856</v>
      </c>
      <c r="H31" s="138">
        <v>2.347142857142856</v>
      </c>
    </row>
    <row r="32" spans="1:8" ht="12.75">
      <c r="A32" s="31">
        <v>29</v>
      </c>
      <c r="B32" s="32" t="s">
        <v>32</v>
      </c>
      <c r="C32" s="52"/>
      <c r="D32" s="95"/>
      <c r="E32" s="137">
        <v>411.9</v>
      </c>
      <c r="F32" s="96">
        <v>97.89999999999998</v>
      </c>
      <c r="G32" s="137">
        <v>37.445454545454545</v>
      </c>
      <c r="H32" s="138">
        <v>8.895454545454545</v>
      </c>
    </row>
    <row r="33" spans="1:8" ht="12.75">
      <c r="A33" s="31">
        <v>30</v>
      </c>
      <c r="B33" s="32" t="s">
        <v>33</v>
      </c>
      <c r="C33" s="52"/>
      <c r="D33" s="95"/>
      <c r="E33" s="137">
        <v>685.8</v>
      </c>
      <c r="F33" s="138">
        <v>120.69999999999993</v>
      </c>
      <c r="G33" s="137">
        <v>685.8</v>
      </c>
      <c r="H33" s="138">
        <v>120.69999999999993</v>
      </c>
    </row>
    <row r="34" spans="1:8" ht="12.75">
      <c r="A34" s="31">
        <v>31</v>
      </c>
      <c r="B34" s="32" t="s">
        <v>34</v>
      </c>
      <c r="C34" s="52"/>
      <c r="D34" s="95"/>
      <c r="E34" s="137">
        <v>180.8</v>
      </c>
      <c r="F34" s="96">
        <v>67.70000000000002</v>
      </c>
      <c r="G34" s="137">
        <v>180.8</v>
      </c>
      <c r="H34" s="138">
        <v>67.70000000000002</v>
      </c>
    </row>
    <row r="35" spans="1:8" ht="12.75">
      <c r="A35" s="31">
        <v>32</v>
      </c>
      <c r="B35" s="32" t="s">
        <v>35</v>
      </c>
      <c r="C35" s="52"/>
      <c r="D35" s="95"/>
      <c r="E35" s="137">
        <v>24.3</v>
      </c>
      <c r="F35" s="96">
        <v>0.10000000000000142</v>
      </c>
      <c r="G35" s="137">
        <v>24.3</v>
      </c>
      <c r="H35" s="138">
        <v>0.10000000000000142</v>
      </c>
    </row>
    <row r="36" spans="1:8" s="1" customFormat="1" ht="14.25" customHeight="1" thickBot="1">
      <c r="A36" s="10">
        <v>33</v>
      </c>
      <c r="B36" s="11" t="s">
        <v>36</v>
      </c>
      <c r="C36" s="11"/>
      <c r="D36" s="11"/>
      <c r="E36" s="137">
        <v>0.4</v>
      </c>
      <c r="F36" s="96">
        <v>0.4</v>
      </c>
      <c r="G36" s="137">
        <v>0.4</v>
      </c>
      <c r="H36" s="138">
        <v>0.4</v>
      </c>
    </row>
    <row r="37" spans="1:8" s="1" customFormat="1" ht="15.75" customHeight="1" hidden="1" thickBot="1">
      <c r="A37" s="10"/>
      <c r="B37" s="13" t="s">
        <v>37</v>
      </c>
      <c r="C37" s="81"/>
      <c r="D37" s="15"/>
      <c r="E37" s="121"/>
      <c r="F37" s="117">
        <v>0</v>
      </c>
      <c r="G37" s="144"/>
      <c r="H37" s="145">
        <v>0</v>
      </c>
    </row>
    <row r="38" spans="1:8" s="1" customFormat="1" ht="13.5" thickBot="1">
      <c r="A38" s="20"/>
      <c r="B38" s="20" t="s">
        <v>37</v>
      </c>
      <c r="C38" s="20"/>
      <c r="D38" s="116"/>
      <c r="E38" s="139">
        <v>4984.9</v>
      </c>
      <c r="F38" s="140">
        <v>452.39999999999964</v>
      </c>
      <c r="G38" s="146">
        <v>7.88</v>
      </c>
      <c r="H38" s="140">
        <v>0.8639999999999999</v>
      </c>
    </row>
    <row r="39" spans="1:8" ht="15">
      <c r="A39"/>
      <c r="B39"/>
      <c r="C39"/>
      <c r="D39"/>
      <c r="E39"/>
      <c r="F39" s="168"/>
      <c r="G39" s="142"/>
      <c r="H39" s="168"/>
    </row>
    <row r="40" ht="12.75">
      <c r="G40" s="142"/>
    </row>
  </sheetData>
  <sheetProtection/>
  <mergeCells count="6">
    <mergeCell ref="A2:A3"/>
    <mergeCell ref="B2:B3"/>
    <mergeCell ref="C2:C3"/>
    <mergeCell ref="D2:D3"/>
    <mergeCell ref="E2:F2"/>
    <mergeCell ref="G2:H2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nmo-6</dc:creator>
  <cp:keywords/>
  <dc:description/>
  <cp:lastModifiedBy>nmo-6</cp:lastModifiedBy>
  <dcterms:created xsi:type="dcterms:W3CDTF">2016-02-15T08:01:43Z</dcterms:created>
  <dcterms:modified xsi:type="dcterms:W3CDTF">2017-02-20T08:29:18Z</dcterms:modified>
  <cp:category/>
  <cp:version/>
  <cp:contentType/>
  <cp:contentStatus/>
</cp:coreProperties>
</file>